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utunlimited11.sharepoint.com/sites/ConservationHydrology/Shared Documents/Program Administration/Proposals/2026/Effectiveness Monitoring/Sierra EMC Proposal/"/>
    </mc:Choice>
  </mc:AlternateContent>
  <xr:revisionPtr revIDLastSave="1" documentId="8_{1896D137-1C1C-462B-B2F6-36A7128C386A}" xr6:coauthVersionLast="47" xr6:coauthVersionMax="47" xr10:uidLastSave="{08459591-17B0-4EE0-9759-9A57A4E86438}"/>
  <bookViews>
    <workbookView xWindow="-108" yWindow="-108" windowWidth="23256" windowHeight="13896" xr2:uid="{B722E359-3625-4892-BA27-066B4248C460}"/>
  </bookViews>
  <sheets>
    <sheet name="Concept Budg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" i="1" l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1" i="1"/>
</calcChain>
</file>

<file path=xl/sharedStrings.xml><?xml version="1.0" encoding="utf-8"?>
<sst xmlns="http://schemas.openxmlformats.org/spreadsheetml/2006/main" count="15" uniqueCount="15">
  <si>
    <t>Project Total</t>
  </si>
  <si>
    <t>Annual Total</t>
  </si>
  <si>
    <t>Indirect</t>
  </si>
  <si>
    <t>Supplies</t>
  </si>
  <si>
    <t>Travel and per diem</t>
  </si>
  <si>
    <t>Staff benefits &amp; payroll tax</t>
  </si>
  <si>
    <t>Staff time</t>
  </si>
  <si>
    <t>Year 3 Total</t>
  </si>
  <si>
    <t>Year 2 Total</t>
  </si>
  <si>
    <t>Year 1 Total</t>
  </si>
  <si>
    <t>Year 1</t>
  </si>
  <si>
    <t>Rate</t>
  </si>
  <si>
    <t>Budget Category</t>
  </si>
  <si>
    <t>Effectiveness Monitoring Committee</t>
  </si>
  <si>
    <t>Evaluating Hydrologic Responses to Process-Based Meadow Restoration and Forest Thinning Treatments in Sierra Nevada Headwater Watersheds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</si>
</sst>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4" fontId="3" fillId="2" borderId="1" xfId="1" applyFont="1" applyFill="1" applyBorder="1" applyAlignment="1">
      <alignment horizontal="center"/>
    </xf>
    <xf numFmtId="44" fontId="3" fillId="2" borderId="2" xfId="1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/>
    </xf>
    <xf numFmtId="8" fontId="3" fillId="2" borderId="4" xfId="0" applyNumberFormat="1" applyFont="1" applyFill="1" applyBorder="1"/>
    <xf numFmtId="0" fontId="2" fillId="2" borderId="4" xfId="0" applyFont="1" applyFill="1" applyBorder="1"/>
    <xf numFmtId="44" fontId="3" fillId="3" borderId="4" xfId="1" applyFont="1" applyFill="1" applyBorder="1"/>
    <xf numFmtId="8" fontId="3" fillId="3" borderId="4" xfId="0" applyNumberFormat="1" applyFont="1" applyFill="1" applyBorder="1"/>
    <xf numFmtId="0" fontId="2" fillId="3" borderId="4" xfId="0" applyFont="1" applyFill="1" applyBorder="1"/>
    <xf numFmtId="44" fontId="4" fillId="0" borderId="4" xfId="1" applyFont="1" applyBorder="1"/>
    <xf numFmtId="164" fontId="5" fillId="4" borderId="4" xfId="0" applyNumberFormat="1" applyFont="1" applyFill="1" applyBorder="1" applyAlignment="1">
      <alignment horizontal="right"/>
    </xf>
    <xf numFmtId="10" fontId="6" fillId="0" borderId="4" xfId="2" applyNumberFormat="1" applyFont="1" applyFill="1" applyBorder="1" applyAlignment="1">
      <alignment wrapText="1"/>
    </xf>
    <xf numFmtId="0" fontId="4" fillId="0" borderId="4" xfId="0" applyFont="1" applyBorder="1"/>
    <xf numFmtId="0" fontId="0" fillId="0" borderId="4" xfId="0" applyBorder="1"/>
    <xf numFmtId="44" fontId="4" fillId="0" borderId="4" xfId="1" applyFont="1" applyFill="1" applyBorder="1"/>
    <xf numFmtId="8" fontId="0" fillId="0" borderId="4" xfId="0" applyNumberFormat="1" applyBorder="1"/>
    <xf numFmtId="8" fontId="4" fillId="0" borderId="4" xfId="1" applyNumberFormat="1" applyFont="1" applyBorder="1"/>
    <xf numFmtId="1" fontId="4" fillId="0" borderId="4" xfId="0" applyNumberFormat="1" applyFont="1" applyBorder="1" applyAlignment="1">
      <alignment horizontal="left" indent="1"/>
    </xf>
    <xf numFmtId="10" fontId="0" fillId="0" borderId="4" xfId="2" applyNumberFormat="1" applyFont="1" applyFill="1" applyBorder="1" applyAlignment="1">
      <alignment horizontal="center"/>
    </xf>
    <xf numFmtId="44" fontId="0" fillId="0" borderId="4" xfId="0" applyNumberFormat="1" applyBorder="1"/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0" xfId="0" applyFont="1"/>
    <xf numFmtId="0" fontId="7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routunlimited11.sharepoint.com/sites/ConservationHydrology/Shared%20Documents/Program%20Administration/Proposals/2026/Effectiveness%20Monitoring/Sierra%20EMC%20Proposal/EMC%20Sierra%20Hydrology%20Budget_2026-05-11.xlsx" TargetMode="External"/><Relationship Id="rId1" Type="http://schemas.openxmlformats.org/officeDocument/2006/relationships/externalLinkPath" Target="EMC%20Sierra%20Hydrology%20Budget_2026-05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 1 budget detail"/>
      <sheetName val="Year 2 budget detail"/>
      <sheetName val="Year 3 budget detail"/>
      <sheetName val="Year 1 staff hours"/>
      <sheetName val="Year 2 staff hours"/>
      <sheetName val="Year 3 staff hours"/>
      <sheetName val="Year 1 supplies detail"/>
      <sheetName val="year 2 supplies detail"/>
      <sheetName val="years 3 supplies detail"/>
    </sheetNames>
    <sheetDataSet>
      <sheetData sheetId="0">
        <row r="6">
          <cell r="D6">
            <v>1576.3200000000002</v>
          </cell>
        </row>
        <row r="7">
          <cell r="D7">
            <v>10713.92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6815.6399999999994</v>
          </cell>
        </row>
        <row r="11">
          <cell r="D11">
            <v>1099.8</v>
          </cell>
        </row>
        <row r="12">
          <cell r="D12">
            <v>1176.8000000000002</v>
          </cell>
        </row>
        <row r="13">
          <cell r="D13">
            <v>6815.6399999999994</v>
          </cell>
        </row>
        <row r="14">
          <cell r="D14">
            <v>902.2</v>
          </cell>
        </row>
        <row r="15">
          <cell r="D15">
            <v>2964</v>
          </cell>
        </row>
        <row r="16">
          <cell r="D16">
            <v>3695.2000000000003</v>
          </cell>
        </row>
        <row r="17">
          <cell r="D17">
            <v>18757.627199999995</v>
          </cell>
        </row>
        <row r="18">
          <cell r="D18">
            <v>339.95840000000004</v>
          </cell>
        </row>
        <row r="19">
          <cell r="D19">
            <v>1230</v>
          </cell>
        </row>
        <row r="20">
          <cell r="D20">
            <v>17544</v>
          </cell>
        </row>
        <row r="21">
          <cell r="D21">
            <v>8973.9368959999993</v>
          </cell>
        </row>
      </sheetData>
      <sheetData sheetId="1">
        <row r="6">
          <cell r="D6">
            <v>1970.4</v>
          </cell>
        </row>
        <row r="7">
          <cell r="D7">
            <v>27932.719999999998</v>
          </cell>
        </row>
        <row r="8">
          <cell r="D8">
            <v>1763.6000000000001</v>
          </cell>
        </row>
        <row r="9">
          <cell r="D9">
            <v>509.32000000000005</v>
          </cell>
        </row>
        <row r="10">
          <cell r="D10">
            <v>2199.6</v>
          </cell>
        </row>
        <row r="11">
          <cell r="D11">
            <v>2353.6000000000004</v>
          </cell>
        </row>
        <row r="12">
          <cell r="D12">
            <v>15903.159999999998</v>
          </cell>
        </row>
        <row r="13">
          <cell r="D13">
            <v>2706.6</v>
          </cell>
        </row>
        <row r="14">
          <cell r="D14">
            <v>2964</v>
          </cell>
        </row>
        <row r="15">
          <cell r="D15">
            <v>10310.800000000001</v>
          </cell>
        </row>
        <row r="16">
          <cell r="D16">
            <v>5147.9400000000005</v>
          </cell>
        </row>
        <row r="17">
          <cell r="D17">
            <v>34107.25499999999</v>
          </cell>
        </row>
        <row r="18">
          <cell r="D18">
            <v>1422.2040800000002</v>
          </cell>
        </row>
        <row r="19">
          <cell r="D19">
            <v>7010</v>
          </cell>
        </row>
        <row r="20">
          <cell r="D20">
            <v>100</v>
          </cell>
        </row>
        <row r="21">
          <cell r="D21">
            <v>18608.191852799995</v>
          </cell>
        </row>
      </sheetData>
      <sheetData sheetId="2">
        <row r="6">
          <cell r="D6">
            <v>6568.0000000000009</v>
          </cell>
        </row>
        <row r="7">
          <cell r="D7">
            <v>27741.399999999998</v>
          </cell>
        </row>
        <row r="8">
          <cell r="D8">
            <v>3086.3</v>
          </cell>
        </row>
        <row r="9">
          <cell r="D9">
            <v>873.12000000000012</v>
          </cell>
        </row>
        <row r="10">
          <cell r="D10">
            <v>2199.6</v>
          </cell>
        </row>
        <row r="11">
          <cell r="D11">
            <v>2353.6000000000004</v>
          </cell>
        </row>
        <row r="12">
          <cell r="D12">
            <v>15903.159999999998</v>
          </cell>
        </row>
        <row r="13">
          <cell r="D13">
            <v>902.2</v>
          </cell>
        </row>
        <row r="14">
          <cell r="D14">
            <v>2964</v>
          </cell>
        </row>
        <row r="15">
          <cell r="D15">
            <v>10310.800000000001</v>
          </cell>
        </row>
        <row r="17">
          <cell r="D17">
            <v>36615.957299999995</v>
          </cell>
        </row>
        <row r="18">
          <cell r="D18">
            <v>948.59360000000004</v>
          </cell>
        </row>
        <row r="19">
          <cell r="D19">
            <v>7010</v>
          </cell>
        </row>
        <row r="21">
          <cell r="D21">
            <v>18796.276943999997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B3C6-6083-4A7F-AA7B-CD2FA1145A34}">
  <dimension ref="A1:F11"/>
  <sheetViews>
    <sheetView tabSelected="1" workbookViewId="0">
      <selection activeCell="A17" sqref="A17"/>
    </sheetView>
  </sheetViews>
  <sheetFormatPr defaultRowHeight="14.4" x14ac:dyDescent="0.3"/>
  <cols>
    <col min="1" max="1" width="27.77734375" customWidth="1"/>
    <col min="2" max="2" width="14.6640625" hidden="1" customWidth="1"/>
    <col min="3" max="3" width="15" hidden="1" customWidth="1"/>
    <col min="4" max="4" width="16.5546875" customWidth="1"/>
    <col min="5" max="5" width="16.21875" customWidth="1"/>
    <col min="6" max="6" width="15.33203125" customWidth="1"/>
  </cols>
  <sheetData>
    <row r="1" spans="1:6" x14ac:dyDescent="0.3">
      <c r="A1" s="24" t="s">
        <v>14</v>
      </c>
      <c r="D1" s="22"/>
    </row>
    <row r="2" spans="1:6" x14ac:dyDescent="0.3">
      <c r="A2" s="23" t="s">
        <v>13</v>
      </c>
      <c r="D2" s="22"/>
    </row>
    <row r="4" spans="1:6" ht="28.2" customHeight="1" x14ac:dyDescent="0.3">
      <c r="A4" s="21" t="s">
        <v>12</v>
      </c>
      <c r="B4" s="20" t="s">
        <v>11</v>
      </c>
      <c r="C4" s="20" t="s">
        <v>10</v>
      </c>
      <c r="D4" s="20" t="s">
        <v>9</v>
      </c>
      <c r="E4" s="20" t="s">
        <v>8</v>
      </c>
      <c r="F4" s="20" t="s">
        <v>7</v>
      </c>
    </row>
    <row r="5" spans="1:6" x14ac:dyDescent="0.3">
      <c r="A5" s="12" t="s">
        <v>6</v>
      </c>
      <c r="B5" s="18">
        <v>0.58499999999999996</v>
      </c>
      <c r="C5" s="17"/>
      <c r="D5" s="19">
        <f>SUM('[1]Year 1 budget detail'!D6:D16)</f>
        <v>35759.519999999997</v>
      </c>
      <c r="E5" s="19">
        <f>SUM('[1]Year 2 budget detail'!D6:D16)</f>
        <v>73761.739999999991</v>
      </c>
      <c r="F5" s="19">
        <f>SUM('[1]Year 3 budget detail'!D6:D15)</f>
        <v>72902.179999999993</v>
      </c>
    </row>
    <row r="6" spans="1:6" x14ac:dyDescent="0.3">
      <c r="A6" s="12" t="s">
        <v>5</v>
      </c>
      <c r="B6" s="18">
        <v>9.1999999999999998E-2</v>
      </c>
      <c r="C6" s="17"/>
      <c r="D6" s="15">
        <f>SUM('[1]Year 1 budget detail'!D17:D18)</f>
        <v>19097.585599999995</v>
      </c>
      <c r="E6" s="16">
        <f>SUM('[1]Year 2 budget detail'!D17:D18)</f>
        <v>35529.459079999993</v>
      </c>
      <c r="F6" s="15">
        <f>SUM('[1]Year 3 budget detail'!D17:D18)</f>
        <v>37564.550899999995</v>
      </c>
    </row>
    <row r="7" spans="1:6" x14ac:dyDescent="0.3">
      <c r="A7" s="13" t="s">
        <v>4</v>
      </c>
      <c r="B7" s="10"/>
      <c r="C7" s="10"/>
      <c r="D7" s="14">
        <f>'[1]Year 1 budget detail'!D19</f>
        <v>1230</v>
      </c>
      <c r="E7" s="9">
        <f>'[1]Year 2 budget detail'!D19</f>
        <v>7010</v>
      </c>
      <c r="F7" s="9">
        <f>'[1]Year 3 budget detail'!D19</f>
        <v>7010</v>
      </c>
    </row>
    <row r="8" spans="1:6" x14ac:dyDescent="0.3">
      <c r="A8" s="13" t="s">
        <v>3</v>
      </c>
      <c r="B8" s="10"/>
      <c r="C8" s="10"/>
      <c r="D8" s="9">
        <f>'[1]Year 1 budget detail'!D20</f>
        <v>17544</v>
      </c>
      <c r="E8" s="9">
        <f>'[1]Year 2 budget detail'!D20</f>
        <v>100</v>
      </c>
      <c r="F8" s="9">
        <f>'[1]Year 2 budget detail'!D20</f>
        <v>100</v>
      </c>
    </row>
    <row r="9" spans="1:6" x14ac:dyDescent="0.3">
      <c r="A9" s="12" t="s">
        <v>2</v>
      </c>
      <c r="B9" s="11">
        <v>0.16</v>
      </c>
      <c r="C9" s="10"/>
      <c r="D9" s="9">
        <f>'[1]Year 1 budget detail'!D21</f>
        <v>8973.9368959999993</v>
      </c>
      <c r="E9" s="9">
        <f>'[1]Year 2 budget detail'!D21</f>
        <v>18608.191852799995</v>
      </c>
      <c r="F9" s="9">
        <f>'[1]Year 3 budget detail'!D21</f>
        <v>18796.276943999997</v>
      </c>
    </row>
    <row r="10" spans="1:6" x14ac:dyDescent="0.3">
      <c r="A10" s="8" t="s">
        <v>1</v>
      </c>
      <c r="B10" s="7"/>
      <c r="C10" s="7"/>
      <c r="D10" s="6">
        <v>82605.042495999995</v>
      </c>
      <c r="E10" s="6">
        <v>135009.39093279996</v>
      </c>
      <c r="F10" s="6">
        <v>136373.00784399998</v>
      </c>
    </row>
    <row r="11" spans="1:6" x14ac:dyDescent="0.3">
      <c r="A11" s="5" t="s">
        <v>0</v>
      </c>
      <c r="B11" s="4"/>
      <c r="C11" s="4"/>
      <c r="D11" s="3">
        <f>SUM(D10:F10)</f>
        <v>353987.44127279997</v>
      </c>
      <c r="E11" s="2"/>
      <c r="F11" s="1"/>
    </row>
  </sheetData>
  <mergeCells count="1">
    <mergeCell ref="D11:F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CA5EA2F78CB45893410BB9BD4C4D1" ma:contentTypeVersion="21" ma:contentTypeDescription="Create a new document." ma:contentTypeScope="" ma:versionID="af145f0af833f2bccaafa6889f6f577e">
  <xsd:schema xmlns:xsd="http://www.w3.org/2001/XMLSchema" xmlns:xs="http://www.w3.org/2001/XMLSchema" xmlns:p="http://schemas.microsoft.com/office/2006/metadata/properties" xmlns:ns1="http://schemas.microsoft.com/sharepoint/v3" xmlns:ns2="88007d8f-cbb1-4813-9c99-72f3c3fb2b4c" xmlns:ns3="bfebbd44-a310-4af4-8025-92e52e0fe90f" targetNamespace="http://schemas.microsoft.com/office/2006/metadata/properties" ma:root="true" ma:fieldsID="991497ff492af65e71dffc6fa922b80b" ns1:_="" ns2:_="" ns3:_="">
    <xsd:import namespace="http://schemas.microsoft.com/sharepoint/v3"/>
    <xsd:import namespace="88007d8f-cbb1-4813-9c99-72f3c3fb2b4c"/>
    <xsd:import namespace="bfebbd44-a310-4af4-8025-92e52e0fe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07d8f-cbb1-4813-9c99-72f3c3fb2b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c2e0512-316f-4e36-b730-903e26aaa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bbd44-a310-4af4-8025-92e52e0fe90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5b17d37-56db-42de-b578-9a9927923ffa}" ma:internalName="TaxCatchAll" ma:showField="CatchAllData" ma:web="bfebbd44-a310-4af4-8025-92e52e0fe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8007d8f-cbb1-4813-9c99-72f3c3fb2b4c">
      <Terms xmlns="http://schemas.microsoft.com/office/infopath/2007/PartnerControls"/>
    </lcf76f155ced4ddcb4097134ff3c332f>
    <TaxCatchAll xmlns="bfebbd44-a310-4af4-8025-92e52e0fe90f" xsi:nil="true"/>
  </documentManagement>
</p:properties>
</file>

<file path=customXml/itemProps1.xml><?xml version="1.0" encoding="utf-8"?>
<ds:datastoreItem xmlns:ds="http://schemas.openxmlformats.org/officeDocument/2006/customXml" ds:itemID="{AC2D4C89-FCD9-4576-AF50-9329FF2B9B40}"/>
</file>

<file path=customXml/itemProps2.xml><?xml version="1.0" encoding="utf-8"?>
<ds:datastoreItem xmlns:ds="http://schemas.openxmlformats.org/officeDocument/2006/customXml" ds:itemID="{838C0CC3-A632-4FA4-92E5-C1AB25BE6805}"/>
</file>

<file path=customXml/itemProps3.xml><?xml version="1.0" encoding="utf-8"?>
<ds:datastoreItem xmlns:ds="http://schemas.openxmlformats.org/officeDocument/2006/customXml" ds:itemID="{FC9CE619-24E3-4471-B3C7-2938A318D6EA}"/>
</file>

<file path=docMetadata/LabelInfo.xml><?xml version="1.0" encoding="utf-8"?>
<clbl:labelList xmlns:clbl="http://schemas.microsoft.com/office/2020/mipLabelMetadata">
  <clbl:label id="{d9d77a2c-0c41-4506-8742-0c6b164c15e5}" enabled="0" method="" siteId="{d9d77a2c-0c41-4506-8742-0c6b164c15e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Concept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Krysia Skorko</dc:creator>
  <cp:lastModifiedBy>Krysia Skorko</cp:lastModifiedBy>
  <dcterms:created xsi:type="dcterms:W3CDTF">2026-05-15T19:02:31Z</dcterms:created>
  <dcterms:modified xsi:type="dcterms:W3CDTF">2026-05-15T19:05:04Z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0x0101007D0CA5EA2F78CB45893410BB9BD4C4D1</vt:lpwstr>
  </property>
</Properties>
</file>