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phq01\Root\Data\Board_of_Forestry\Committees\Effectiveness Monitoring Committee\02 EMC MEETINGS\2025\04 Aug 25 2025\Final Meeting Materials Aug 25 EMC\"/>
    </mc:Choice>
  </mc:AlternateContent>
  <xr:revisionPtr revIDLastSave="0" documentId="13_ncr:1_{B560C5E8-04BE-4CBD-84A3-0B2C3666D459}" xr6:coauthVersionLast="47" xr6:coauthVersionMax="47" xr10:uidLastSave="{00000000-0000-0000-0000-000000000000}"/>
  <workbookProtection workbookAlgorithmName="SHA-512" workbookHashValue="yHHFA1+SmU2kLs04D6j4t1LEhcY0Tsf5nOp9Mroj+8fH8RSPS64Kpb0hTrP8R1ybUL0oujnB80wloswixbWiMg==" workbookSaltValue="E+qIb5Nx/oVjFHYKZABPQA==" workbookSpinCount="100000" lockStructure="1"/>
  <bookViews>
    <workbookView xWindow="-108" yWindow="-108" windowWidth="23256" windowHeight="13896" xr2:uid="{00000000-000D-0000-FFFF-FFFF00000000}"/>
  </bookViews>
  <sheets>
    <sheet name="Year 1" sheetId="1" r:id="rId1"/>
    <sheet name="Year 2" sheetId="2" r:id="rId2"/>
    <sheet name="Year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bN2DoJZGojd5y183dte0GQncW7iau44zgjnWUdZvNJc="/>
    </ext>
  </extLst>
</workbook>
</file>

<file path=xl/calcChain.xml><?xml version="1.0" encoding="utf-8"?>
<calcChain xmlns="http://schemas.openxmlformats.org/spreadsheetml/2006/main">
  <c r="J26" i="1" l="1"/>
  <c r="L94" i="3"/>
  <c r="K89" i="3"/>
  <c r="J89" i="3"/>
  <c r="I89" i="3"/>
  <c r="L89" i="3" s="1"/>
  <c r="K88" i="3"/>
  <c r="J88" i="3"/>
  <c r="I88" i="3"/>
  <c r="L88" i="3" s="1"/>
  <c r="K87" i="3"/>
  <c r="J87" i="3"/>
  <c r="L87" i="3" s="1"/>
  <c r="I87" i="3"/>
  <c r="L86" i="3"/>
  <c r="K86" i="3"/>
  <c r="J86" i="3"/>
  <c r="I86" i="3"/>
  <c r="K85" i="3"/>
  <c r="J85" i="3"/>
  <c r="I85" i="3"/>
  <c r="L85" i="3" s="1"/>
  <c r="K84" i="3"/>
  <c r="J84" i="3"/>
  <c r="L84" i="3" s="1"/>
  <c r="I84" i="3"/>
  <c r="L83" i="3"/>
  <c r="K83" i="3"/>
  <c r="J83" i="3"/>
  <c r="I83" i="3"/>
  <c r="K82" i="3"/>
  <c r="J82" i="3"/>
  <c r="I82" i="3"/>
  <c r="L82" i="3" s="1"/>
  <c r="K81" i="3"/>
  <c r="K90" i="3" s="1"/>
  <c r="J81" i="3"/>
  <c r="L81" i="3" s="1"/>
  <c r="I81" i="3"/>
  <c r="L80" i="3"/>
  <c r="K80" i="3"/>
  <c r="J80" i="3"/>
  <c r="I80" i="3"/>
  <c r="I90" i="3" s="1"/>
  <c r="K77" i="3"/>
  <c r="J77" i="3"/>
  <c r="L77" i="3" s="1"/>
  <c r="I77" i="3"/>
  <c r="L76" i="3"/>
  <c r="K76" i="3"/>
  <c r="J76" i="3"/>
  <c r="I76" i="3"/>
  <c r="K75" i="3"/>
  <c r="J75" i="3"/>
  <c r="I75" i="3"/>
  <c r="L75" i="3" s="1"/>
  <c r="K74" i="3"/>
  <c r="J74" i="3"/>
  <c r="L74" i="3" s="1"/>
  <c r="I74" i="3"/>
  <c r="L73" i="3"/>
  <c r="K73" i="3"/>
  <c r="J73" i="3"/>
  <c r="I73" i="3"/>
  <c r="K72" i="3"/>
  <c r="J72" i="3"/>
  <c r="I72" i="3"/>
  <c r="L72" i="3" s="1"/>
  <c r="K71" i="3"/>
  <c r="J71" i="3"/>
  <c r="L71" i="3" s="1"/>
  <c r="I71" i="3"/>
  <c r="L70" i="3"/>
  <c r="K70" i="3"/>
  <c r="J70" i="3"/>
  <c r="I70" i="3"/>
  <c r="K69" i="3"/>
  <c r="J69" i="3"/>
  <c r="I69" i="3"/>
  <c r="L69" i="3" s="1"/>
  <c r="K68" i="3"/>
  <c r="K78" i="3" s="1"/>
  <c r="J68" i="3"/>
  <c r="J78" i="3" s="1"/>
  <c r="I68" i="3"/>
  <c r="I78" i="3" s="1"/>
  <c r="K65" i="3"/>
  <c r="J65" i="3"/>
  <c r="I65" i="3"/>
  <c r="L65" i="3" s="1"/>
  <c r="K64" i="3"/>
  <c r="J64" i="3"/>
  <c r="L64" i="3" s="1"/>
  <c r="I64" i="3"/>
  <c r="L63" i="3"/>
  <c r="K63" i="3"/>
  <c r="J63" i="3"/>
  <c r="I63" i="3"/>
  <c r="K62" i="3"/>
  <c r="J62" i="3"/>
  <c r="I62" i="3"/>
  <c r="L62" i="3" s="1"/>
  <c r="K61" i="3"/>
  <c r="J61" i="3"/>
  <c r="L61" i="3" s="1"/>
  <c r="I61" i="3"/>
  <c r="L60" i="3"/>
  <c r="K60" i="3"/>
  <c r="J60" i="3"/>
  <c r="I60" i="3"/>
  <c r="K59" i="3"/>
  <c r="J59" i="3"/>
  <c r="I59" i="3"/>
  <c r="L59" i="3" s="1"/>
  <c r="K58" i="3"/>
  <c r="J58" i="3"/>
  <c r="L58" i="3" s="1"/>
  <c r="I58" i="3"/>
  <c r="L57" i="3"/>
  <c r="K57" i="3"/>
  <c r="J57" i="3"/>
  <c r="I57" i="3"/>
  <c r="K56" i="3"/>
  <c r="K66" i="3" s="1"/>
  <c r="J56" i="3"/>
  <c r="J66" i="3" s="1"/>
  <c r="I56" i="3"/>
  <c r="I66" i="3" s="1"/>
  <c r="L53" i="3"/>
  <c r="K53" i="3"/>
  <c r="J53" i="3"/>
  <c r="I53" i="3"/>
  <c r="K52" i="3"/>
  <c r="J52" i="3"/>
  <c r="I52" i="3"/>
  <c r="L52" i="3" s="1"/>
  <c r="K51" i="3"/>
  <c r="J51" i="3"/>
  <c r="L51" i="3" s="1"/>
  <c r="I51" i="3"/>
  <c r="L50" i="3"/>
  <c r="K50" i="3"/>
  <c r="J50" i="3"/>
  <c r="I50" i="3"/>
  <c r="K49" i="3"/>
  <c r="J49" i="3"/>
  <c r="I49" i="3"/>
  <c r="L49" i="3" s="1"/>
  <c r="K48" i="3"/>
  <c r="J48" i="3"/>
  <c r="L48" i="3" s="1"/>
  <c r="I48" i="3"/>
  <c r="L47" i="3"/>
  <c r="K47" i="3"/>
  <c r="J47" i="3"/>
  <c r="I47" i="3"/>
  <c r="K46" i="3"/>
  <c r="J46" i="3"/>
  <c r="I46" i="3"/>
  <c r="L46" i="3" s="1"/>
  <c r="K45" i="3"/>
  <c r="K54" i="3" s="1"/>
  <c r="J45" i="3"/>
  <c r="L45" i="3" s="1"/>
  <c r="I45" i="3"/>
  <c r="L44" i="3"/>
  <c r="K44" i="3"/>
  <c r="J44" i="3"/>
  <c r="I44" i="3"/>
  <c r="I54" i="3" s="1"/>
  <c r="K41" i="3"/>
  <c r="J41" i="3"/>
  <c r="L41" i="3" s="1"/>
  <c r="I41" i="3"/>
  <c r="K40" i="3"/>
  <c r="L40" i="3" s="1"/>
  <c r="J40" i="3"/>
  <c r="I40" i="3"/>
  <c r="K39" i="3"/>
  <c r="J39" i="3"/>
  <c r="I39" i="3"/>
  <c r="L39" i="3" s="1"/>
  <c r="K38" i="3"/>
  <c r="J38" i="3"/>
  <c r="L38" i="3" s="1"/>
  <c r="I38" i="3"/>
  <c r="L37" i="3"/>
  <c r="K37" i="3"/>
  <c r="J37" i="3"/>
  <c r="I37" i="3"/>
  <c r="K36" i="3"/>
  <c r="J36" i="3"/>
  <c r="I36" i="3"/>
  <c r="L36" i="3" s="1"/>
  <c r="K35" i="3"/>
  <c r="J35" i="3"/>
  <c r="L35" i="3" s="1"/>
  <c r="I35" i="3"/>
  <c r="L34" i="3"/>
  <c r="K34" i="3"/>
  <c r="J34" i="3"/>
  <c r="I34" i="3"/>
  <c r="K33" i="3"/>
  <c r="J33" i="3"/>
  <c r="I33" i="3"/>
  <c r="L33" i="3" s="1"/>
  <c r="K32" i="3"/>
  <c r="K42" i="3" s="1"/>
  <c r="J32" i="3"/>
  <c r="J42" i="3" s="1"/>
  <c r="I32" i="3"/>
  <c r="I42" i="3" s="1"/>
  <c r="K29" i="3"/>
  <c r="J29" i="3"/>
  <c r="I29" i="3"/>
  <c r="L29" i="3" s="1"/>
  <c r="K28" i="3"/>
  <c r="J28" i="3"/>
  <c r="L28" i="3" s="1"/>
  <c r="I28" i="3"/>
  <c r="K27" i="3"/>
  <c r="J27" i="3"/>
  <c r="I27" i="3"/>
  <c r="L27" i="3" s="1"/>
  <c r="K26" i="3"/>
  <c r="J26" i="3"/>
  <c r="I26" i="3"/>
  <c r="L26" i="3" s="1"/>
  <c r="K25" i="3"/>
  <c r="J25" i="3"/>
  <c r="L25" i="3" s="1"/>
  <c r="I25" i="3"/>
  <c r="K24" i="3"/>
  <c r="J24" i="3"/>
  <c r="I24" i="3"/>
  <c r="L24" i="3" s="1"/>
  <c r="K23" i="3"/>
  <c r="J23" i="3"/>
  <c r="I23" i="3"/>
  <c r="L23" i="3" s="1"/>
  <c r="K22" i="3"/>
  <c r="J22" i="3"/>
  <c r="L22" i="3" s="1"/>
  <c r="I22" i="3"/>
  <c r="K21" i="3"/>
  <c r="J21" i="3"/>
  <c r="I21" i="3"/>
  <c r="L21" i="3" s="1"/>
  <c r="K20" i="3"/>
  <c r="K30" i="3" s="1"/>
  <c r="J20" i="3"/>
  <c r="J30" i="3" s="1"/>
  <c r="I20" i="3"/>
  <c r="I30" i="3" s="1"/>
  <c r="K17" i="3"/>
  <c r="J17" i="3"/>
  <c r="I17" i="3"/>
  <c r="L17" i="3" s="1"/>
  <c r="K16" i="3"/>
  <c r="J16" i="3"/>
  <c r="I16" i="3"/>
  <c r="L16" i="3" s="1"/>
  <c r="K15" i="3"/>
  <c r="J15" i="3"/>
  <c r="L15" i="3" s="1"/>
  <c r="I15" i="3"/>
  <c r="L14" i="3"/>
  <c r="K14" i="3"/>
  <c r="J14" i="3"/>
  <c r="I14" i="3"/>
  <c r="K13" i="3"/>
  <c r="J13" i="3"/>
  <c r="I13" i="3"/>
  <c r="L13" i="3" s="1"/>
  <c r="K12" i="3"/>
  <c r="J12" i="3"/>
  <c r="L12" i="3" s="1"/>
  <c r="I12" i="3"/>
  <c r="L11" i="3"/>
  <c r="K11" i="3"/>
  <c r="J11" i="3"/>
  <c r="I11" i="3"/>
  <c r="K10" i="3"/>
  <c r="J10" i="3"/>
  <c r="I10" i="3"/>
  <c r="L10" i="3" s="1"/>
  <c r="K9" i="3"/>
  <c r="K18" i="3" s="1"/>
  <c r="J9" i="3"/>
  <c r="L9" i="3" s="1"/>
  <c r="I9" i="3"/>
  <c r="L8" i="3"/>
  <c r="K8" i="3"/>
  <c r="J8" i="3"/>
  <c r="I8" i="3"/>
  <c r="I18" i="3" s="1"/>
  <c r="L94" i="2"/>
  <c r="K89" i="2"/>
  <c r="J89" i="2"/>
  <c r="I89" i="2"/>
  <c r="L89" i="2" s="1"/>
  <c r="K88" i="2"/>
  <c r="J88" i="2"/>
  <c r="I88" i="2"/>
  <c r="L88" i="2" s="1"/>
  <c r="K87" i="2"/>
  <c r="L87" i="2" s="1"/>
  <c r="J87" i="2"/>
  <c r="I87" i="2"/>
  <c r="K86" i="2"/>
  <c r="J86" i="2"/>
  <c r="I86" i="2"/>
  <c r="L86" i="2" s="1"/>
  <c r="K85" i="2"/>
  <c r="J85" i="2"/>
  <c r="I85" i="2"/>
  <c r="L85" i="2" s="1"/>
  <c r="K84" i="2"/>
  <c r="L84" i="2" s="1"/>
  <c r="J84" i="2"/>
  <c r="I84" i="2"/>
  <c r="K83" i="2"/>
  <c r="J83" i="2"/>
  <c r="I83" i="2"/>
  <c r="L83" i="2" s="1"/>
  <c r="K82" i="2"/>
  <c r="J82" i="2"/>
  <c r="I82" i="2"/>
  <c r="L82" i="2" s="1"/>
  <c r="K81" i="2"/>
  <c r="L81" i="2" s="1"/>
  <c r="J81" i="2"/>
  <c r="I81" i="2"/>
  <c r="K80" i="2"/>
  <c r="J80" i="2"/>
  <c r="J90" i="2" s="1"/>
  <c r="I80" i="2"/>
  <c r="I90" i="2" s="1"/>
  <c r="K77" i="2"/>
  <c r="L77" i="2" s="1"/>
  <c r="J77" i="2"/>
  <c r="I77" i="2"/>
  <c r="K76" i="2"/>
  <c r="J76" i="2"/>
  <c r="I76" i="2"/>
  <c r="L76" i="2" s="1"/>
  <c r="K75" i="2"/>
  <c r="J75" i="2"/>
  <c r="I75" i="2"/>
  <c r="L75" i="2" s="1"/>
  <c r="K74" i="2"/>
  <c r="L74" i="2" s="1"/>
  <c r="J74" i="2"/>
  <c r="I74" i="2"/>
  <c r="K73" i="2"/>
  <c r="J73" i="2"/>
  <c r="I73" i="2"/>
  <c r="L73" i="2" s="1"/>
  <c r="K72" i="2"/>
  <c r="J72" i="2"/>
  <c r="I72" i="2"/>
  <c r="L72" i="2" s="1"/>
  <c r="K71" i="2"/>
  <c r="L71" i="2" s="1"/>
  <c r="J71" i="2"/>
  <c r="I71" i="2"/>
  <c r="K70" i="2"/>
  <c r="J70" i="2"/>
  <c r="I70" i="2"/>
  <c r="L70" i="2" s="1"/>
  <c r="K69" i="2"/>
  <c r="J69" i="2"/>
  <c r="J78" i="2" s="1"/>
  <c r="I69" i="2"/>
  <c r="L69" i="2" s="1"/>
  <c r="K68" i="2"/>
  <c r="K78" i="2" s="1"/>
  <c r="J68" i="2"/>
  <c r="I68" i="2"/>
  <c r="K65" i="2"/>
  <c r="J65" i="2"/>
  <c r="I65" i="2"/>
  <c r="L65" i="2" s="1"/>
  <c r="K64" i="2"/>
  <c r="L64" i="2" s="1"/>
  <c r="J64" i="2"/>
  <c r="I64" i="2"/>
  <c r="K63" i="2"/>
  <c r="J63" i="2"/>
  <c r="I63" i="2"/>
  <c r="L63" i="2" s="1"/>
  <c r="K62" i="2"/>
  <c r="J62" i="2"/>
  <c r="I62" i="2"/>
  <c r="L62" i="2" s="1"/>
  <c r="K61" i="2"/>
  <c r="L61" i="2" s="1"/>
  <c r="J61" i="2"/>
  <c r="I61" i="2"/>
  <c r="K60" i="2"/>
  <c r="J60" i="2"/>
  <c r="I60" i="2"/>
  <c r="L60" i="2" s="1"/>
  <c r="K59" i="2"/>
  <c r="J59" i="2"/>
  <c r="I59" i="2"/>
  <c r="L59" i="2" s="1"/>
  <c r="K58" i="2"/>
  <c r="L58" i="2" s="1"/>
  <c r="J58" i="2"/>
  <c r="I58" i="2"/>
  <c r="K57" i="2"/>
  <c r="J57" i="2"/>
  <c r="J66" i="2" s="1"/>
  <c r="I57" i="2"/>
  <c r="L57" i="2" s="1"/>
  <c r="K56" i="2"/>
  <c r="K66" i="2" s="1"/>
  <c r="J56" i="2"/>
  <c r="I56" i="2"/>
  <c r="I66" i="2" s="1"/>
  <c r="K54" i="2"/>
  <c r="K53" i="2"/>
  <c r="J53" i="2"/>
  <c r="I53" i="2"/>
  <c r="L53" i="2" s="1"/>
  <c r="K52" i="2"/>
  <c r="J52" i="2"/>
  <c r="I52" i="2"/>
  <c r="L52" i="2" s="1"/>
  <c r="K51" i="2"/>
  <c r="L51" i="2" s="1"/>
  <c r="J51" i="2"/>
  <c r="I51" i="2"/>
  <c r="K50" i="2"/>
  <c r="J50" i="2"/>
  <c r="I50" i="2"/>
  <c r="L50" i="2" s="1"/>
  <c r="K49" i="2"/>
  <c r="J49" i="2"/>
  <c r="I49" i="2"/>
  <c r="L49" i="2" s="1"/>
  <c r="K48" i="2"/>
  <c r="L48" i="2" s="1"/>
  <c r="J48" i="2"/>
  <c r="I48" i="2"/>
  <c r="K47" i="2"/>
  <c r="J47" i="2"/>
  <c r="I47" i="2"/>
  <c r="L47" i="2" s="1"/>
  <c r="K46" i="2"/>
  <c r="J46" i="2"/>
  <c r="I46" i="2"/>
  <c r="L46" i="2" s="1"/>
  <c r="K45" i="2"/>
  <c r="L45" i="2" s="1"/>
  <c r="J45" i="2"/>
  <c r="I45" i="2"/>
  <c r="K44" i="2"/>
  <c r="J44" i="2"/>
  <c r="J54" i="2" s="1"/>
  <c r="I44" i="2"/>
  <c r="I54" i="2" s="1"/>
  <c r="K41" i="2"/>
  <c r="L41" i="2" s="1"/>
  <c r="J41" i="2"/>
  <c r="I41" i="2"/>
  <c r="K40" i="2"/>
  <c r="J40" i="2"/>
  <c r="I40" i="2"/>
  <c r="L40" i="2" s="1"/>
  <c r="K39" i="2"/>
  <c r="J39" i="2"/>
  <c r="I39" i="2"/>
  <c r="L39" i="2" s="1"/>
  <c r="K38" i="2"/>
  <c r="L38" i="2" s="1"/>
  <c r="J38" i="2"/>
  <c r="I38" i="2"/>
  <c r="K37" i="2"/>
  <c r="J37" i="2"/>
  <c r="I37" i="2"/>
  <c r="L37" i="2" s="1"/>
  <c r="K36" i="2"/>
  <c r="J36" i="2"/>
  <c r="I36" i="2"/>
  <c r="L36" i="2" s="1"/>
  <c r="K35" i="2"/>
  <c r="L35" i="2" s="1"/>
  <c r="J35" i="2"/>
  <c r="I35" i="2"/>
  <c r="K34" i="2"/>
  <c r="J34" i="2"/>
  <c r="I34" i="2"/>
  <c r="L34" i="2" s="1"/>
  <c r="K33" i="2"/>
  <c r="J33" i="2"/>
  <c r="J42" i="2" s="1"/>
  <c r="I33" i="2"/>
  <c r="I42" i="2" s="1"/>
  <c r="K32" i="2"/>
  <c r="K42" i="2" s="1"/>
  <c r="J32" i="2"/>
  <c r="I32" i="2"/>
  <c r="K29" i="2"/>
  <c r="J29" i="2"/>
  <c r="I29" i="2"/>
  <c r="L29" i="2" s="1"/>
  <c r="K28" i="2"/>
  <c r="L28" i="2" s="1"/>
  <c r="J28" i="2"/>
  <c r="I28" i="2"/>
  <c r="K27" i="2"/>
  <c r="J27" i="2"/>
  <c r="I27" i="2"/>
  <c r="L27" i="2" s="1"/>
  <c r="K26" i="2"/>
  <c r="J26" i="2"/>
  <c r="I26" i="2"/>
  <c r="L26" i="2" s="1"/>
  <c r="K25" i="2"/>
  <c r="L25" i="2" s="1"/>
  <c r="J25" i="2"/>
  <c r="I25" i="2"/>
  <c r="K24" i="2"/>
  <c r="J24" i="2"/>
  <c r="I24" i="2"/>
  <c r="L24" i="2" s="1"/>
  <c r="K23" i="2"/>
  <c r="J23" i="2"/>
  <c r="I23" i="2"/>
  <c r="L23" i="2" s="1"/>
  <c r="K22" i="2"/>
  <c r="L22" i="2" s="1"/>
  <c r="J22" i="2"/>
  <c r="I22" i="2"/>
  <c r="K21" i="2"/>
  <c r="J21" i="2"/>
  <c r="J30" i="2" s="1"/>
  <c r="I21" i="2"/>
  <c r="L21" i="2" s="1"/>
  <c r="K20" i="2"/>
  <c r="K30" i="2" s="1"/>
  <c r="J20" i="2"/>
  <c r="I20" i="2"/>
  <c r="I30" i="2" s="1"/>
  <c r="K18" i="2"/>
  <c r="K17" i="2"/>
  <c r="J17" i="2"/>
  <c r="I17" i="2"/>
  <c r="L17" i="2" s="1"/>
  <c r="K16" i="2"/>
  <c r="J16" i="2"/>
  <c r="I16" i="2"/>
  <c r="L16" i="2" s="1"/>
  <c r="K15" i="2"/>
  <c r="L15" i="2" s="1"/>
  <c r="J15" i="2"/>
  <c r="I15" i="2"/>
  <c r="K14" i="2"/>
  <c r="J14" i="2"/>
  <c r="I14" i="2"/>
  <c r="L14" i="2" s="1"/>
  <c r="K13" i="2"/>
  <c r="J13" i="2"/>
  <c r="I13" i="2"/>
  <c r="L13" i="2" s="1"/>
  <c r="K12" i="2"/>
  <c r="L12" i="2" s="1"/>
  <c r="J12" i="2"/>
  <c r="I12" i="2"/>
  <c r="K11" i="2"/>
  <c r="J11" i="2"/>
  <c r="I11" i="2"/>
  <c r="L11" i="2" s="1"/>
  <c r="K10" i="2"/>
  <c r="J10" i="2"/>
  <c r="I10" i="2"/>
  <c r="L10" i="2" s="1"/>
  <c r="K9" i="2"/>
  <c r="L9" i="2" s="1"/>
  <c r="J9" i="2"/>
  <c r="I9" i="2"/>
  <c r="K8" i="2"/>
  <c r="J8" i="2"/>
  <c r="J18" i="2" s="1"/>
  <c r="I8" i="2"/>
  <c r="I18" i="2" s="1"/>
  <c r="L93" i="1"/>
  <c r="K88" i="1"/>
  <c r="J88" i="1"/>
  <c r="I88" i="1"/>
  <c r="L88" i="1" s="1"/>
  <c r="K87" i="1"/>
  <c r="J87" i="1"/>
  <c r="I87" i="1"/>
  <c r="L87" i="1" s="1"/>
  <c r="L86" i="1"/>
  <c r="K86" i="1"/>
  <c r="J86" i="1"/>
  <c r="I86" i="1"/>
  <c r="K85" i="1"/>
  <c r="J85" i="1"/>
  <c r="I85" i="1"/>
  <c r="L85" i="1" s="1"/>
  <c r="K84" i="1"/>
  <c r="J84" i="1"/>
  <c r="I84" i="1"/>
  <c r="L84" i="1" s="1"/>
  <c r="L83" i="1"/>
  <c r="K83" i="1"/>
  <c r="J83" i="1"/>
  <c r="I83" i="1"/>
  <c r="K82" i="1"/>
  <c r="J82" i="1"/>
  <c r="I82" i="1"/>
  <c r="L82" i="1" s="1"/>
  <c r="K81" i="1"/>
  <c r="J81" i="1"/>
  <c r="I81" i="1"/>
  <c r="L81" i="1" s="1"/>
  <c r="L80" i="1"/>
  <c r="K80" i="1"/>
  <c r="J80" i="1"/>
  <c r="I80" i="1"/>
  <c r="K79" i="1"/>
  <c r="K89" i="1" s="1"/>
  <c r="J79" i="1"/>
  <c r="J89" i="1" s="1"/>
  <c r="I79" i="1"/>
  <c r="I89" i="1" s="1"/>
  <c r="J77" i="1"/>
  <c r="L76" i="1"/>
  <c r="K76" i="1"/>
  <c r="J76" i="1"/>
  <c r="I76" i="1"/>
  <c r="K75" i="1"/>
  <c r="J75" i="1"/>
  <c r="I75" i="1"/>
  <c r="L75" i="1" s="1"/>
  <c r="K74" i="1"/>
  <c r="J74" i="1"/>
  <c r="I74" i="1"/>
  <c r="L74" i="1" s="1"/>
  <c r="L73" i="1"/>
  <c r="K73" i="1"/>
  <c r="J73" i="1"/>
  <c r="I73" i="1"/>
  <c r="K72" i="1"/>
  <c r="J72" i="1"/>
  <c r="I72" i="1"/>
  <c r="L72" i="1" s="1"/>
  <c r="K71" i="1"/>
  <c r="J71" i="1"/>
  <c r="I71" i="1"/>
  <c r="L71" i="1" s="1"/>
  <c r="L70" i="1"/>
  <c r="K70" i="1"/>
  <c r="J70" i="1"/>
  <c r="I70" i="1"/>
  <c r="K69" i="1"/>
  <c r="J69" i="1"/>
  <c r="I69" i="1"/>
  <c r="L69" i="1" s="1"/>
  <c r="K68" i="1"/>
  <c r="J68" i="1"/>
  <c r="I68" i="1"/>
  <c r="L68" i="1" s="1"/>
  <c r="L67" i="1"/>
  <c r="K67" i="1"/>
  <c r="K77" i="1" s="1"/>
  <c r="J67" i="1"/>
  <c r="I67" i="1"/>
  <c r="K64" i="1"/>
  <c r="J64" i="1"/>
  <c r="I64" i="1"/>
  <c r="L64" i="1" s="1"/>
  <c r="L63" i="1"/>
  <c r="K63" i="1"/>
  <c r="J63" i="1"/>
  <c r="I63" i="1"/>
  <c r="K62" i="1"/>
  <c r="J62" i="1"/>
  <c r="I62" i="1"/>
  <c r="L62" i="1" s="1"/>
  <c r="K61" i="1"/>
  <c r="J61" i="1"/>
  <c r="I61" i="1"/>
  <c r="L61" i="1" s="1"/>
  <c r="L60" i="1"/>
  <c r="K60" i="1"/>
  <c r="J60" i="1"/>
  <c r="I60" i="1"/>
  <c r="K59" i="1"/>
  <c r="J59" i="1"/>
  <c r="I59" i="1"/>
  <c r="L59" i="1" s="1"/>
  <c r="K58" i="1"/>
  <c r="J58" i="1"/>
  <c r="I58" i="1"/>
  <c r="L58" i="1" s="1"/>
  <c r="L57" i="1"/>
  <c r="K57" i="1"/>
  <c r="J57" i="1"/>
  <c r="I57" i="1"/>
  <c r="K56" i="1"/>
  <c r="J56" i="1"/>
  <c r="I56" i="1"/>
  <c r="L56" i="1" s="1"/>
  <c r="K55" i="1"/>
  <c r="K65" i="1" s="1"/>
  <c r="J55" i="1"/>
  <c r="J65" i="1" s="1"/>
  <c r="I55" i="1"/>
  <c r="I65" i="1" s="1"/>
  <c r="K52" i="1"/>
  <c r="J52" i="1"/>
  <c r="I52" i="1"/>
  <c r="L52" i="1" s="1"/>
  <c r="K51" i="1"/>
  <c r="J51" i="1"/>
  <c r="I51" i="1"/>
  <c r="L51" i="1" s="1"/>
  <c r="L50" i="1"/>
  <c r="K50" i="1"/>
  <c r="J50" i="1"/>
  <c r="I50" i="1"/>
  <c r="K49" i="1"/>
  <c r="J49" i="1"/>
  <c r="I49" i="1"/>
  <c r="L49" i="1" s="1"/>
  <c r="K48" i="1"/>
  <c r="J48" i="1"/>
  <c r="I48" i="1"/>
  <c r="L48" i="1" s="1"/>
  <c r="L47" i="1"/>
  <c r="K47" i="1"/>
  <c r="J47" i="1"/>
  <c r="I47" i="1"/>
  <c r="K46" i="1"/>
  <c r="J46" i="1"/>
  <c r="I46" i="1"/>
  <c r="L46" i="1" s="1"/>
  <c r="K45" i="1"/>
  <c r="J45" i="1"/>
  <c r="I45" i="1"/>
  <c r="L45" i="1" s="1"/>
  <c r="L44" i="1"/>
  <c r="K44" i="1"/>
  <c r="J44" i="1"/>
  <c r="I44" i="1"/>
  <c r="K43" i="1"/>
  <c r="K53" i="1" s="1"/>
  <c r="J43" i="1"/>
  <c r="J53" i="1" s="1"/>
  <c r="I43" i="1"/>
  <c r="I53" i="1" s="1"/>
  <c r="L40" i="1"/>
  <c r="K40" i="1"/>
  <c r="J40" i="1"/>
  <c r="I40" i="1"/>
  <c r="K39" i="1"/>
  <c r="J39" i="1"/>
  <c r="I39" i="1"/>
  <c r="L39" i="1" s="1"/>
  <c r="K38" i="1"/>
  <c r="J38" i="1"/>
  <c r="I38" i="1"/>
  <c r="L38" i="1" s="1"/>
  <c r="L37" i="1"/>
  <c r="K37" i="1"/>
  <c r="J37" i="1"/>
  <c r="I37" i="1"/>
  <c r="K36" i="1"/>
  <c r="J36" i="1"/>
  <c r="I36" i="1"/>
  <c r="L36" i="1" s="1"/>
  <c r="K35" i="1"/>
  <c r="J35" i="1"/>
  <c r="I35" i="1"/>
  <c r="L35" i="1" s="1"/>
  <c r="L34" i="1"/>
  <c r="K34" i="1"/>
  <c r="J34" i="1"/>
  <c r="I34" i="1"/>
  <c r="K33" i="1"/>
  <c r="J33" i="1"/>
  <c r="I33" i="1"/>
  <c r="L33" i="1" s="1"/>
  <c r="K32" i="1"/>
  <c r="K41" i="1" s="1"/>
  <c r="J32" i="1"/>
  <c r="J41" i="1" s="1"/>
  <c r="I32" i="1"/>
  <c r="L32" i="1" s="1"/>
  <c r="K29" i="1"/>
  <c r="J29" i="1"/>
  <c r="I29" i="1"/>
  <c r="L29" i="1" s="1"/>
  <c r="K28" i="1"/>
  <c r="J28" i="1"/>
  <c r="I28" i="1"/>
  <c r="L28" i="1" s="1"/>
  <c r="L27" i="1"/>
  <c r="K27" i="1"/>
  <c r="J27" i="1"/>
  <c r="I27" i="1"/>
  <c r="K26" i="1"/>
  <c r="I26" i="1"/>
  <c r="K25" i="1"/>
  <c r="J25" i="1"/>
  <c r="I25" i="1"/>
  <c r="L25" i="1" s="1"/>
  <c r="L24" i="1"/>
  <c r="K24" i="1"/>
  <c r="J24" i="1"/>
  <c r="I24" i="1"/>
  <c r="K23" i="1"/>
  <c r="J23" i="1"/>
  <c r="I23" i="1"/>
  <c r="L23" i="1" s="1"/>
  <c r="K22" i="1"/>
  <c r="J22" i="1"/>
  <c r="I22" i="1"/>
  <c r="L22" i="1" s="1"/>
  <c r="L21" i="1"/>
  <c r="K21" i="1"/>
  <c r="J21" i="1"/>
  <c r="I21" i="1"/>
  <c r="I30" i="1" s="1"/>
  <c r="K20" i="1"/>
  <c r="K30" i="1" s="1"/>
  <c r="J20" i="1"/>
  <c r="I20" i="1"/>
  <c r="L20" i="1" s="1"/>
  <c r="L17" i="1"/>
  <c r="K17" i="1"/>
  <c r="J17" i="1"/>
  <c r="I17" i="1"/>
  <c r="K16" i="1"/>
  <c r="J16" i="1"/>
  <c r="I16" i="1"/>
  <c r="L16" i="1" s="1"/>
  <c r="K15" i="1"/>
  <c r="J15" i="1"/>
  <c r="I15" i="1"/>
  <c r="L15" i="1" s="1"/>
  <c r="L14" i="1"/>
  <c r="K14" i="1"/>
  <c r="J14" i="1"/>
  <c r="I14" i="1"/>
  <c r="K13" i="1"/>
  <c r="J13" i="1"/>
  <c r="I13" i="1"/>
  <c r="L13" i="1" s="1"/>
  <c r="K12" i="1"/>
  <c r="J12" i="1"/>
  <c r="I12" i="1"/>
  <c r="L12" i="1" s="1"/>
  <c r="L11" i="1"/>
  <c r="K11" i="1"/>
  <c r="J11" i="1"/>
  <c r="I11" i="1"/>
  <c r="K10" i="1"/>
  <c r="J10" i="1"/>
  <c r="I10" i="1"/>
  <c r="L10" i="1" s="1"/>
  <c r="K9" i="1"/>
  <c r="J9" i="1"/>
  <c r="J18" i="1" s="1"/>
  <c r="I9" i="1"/>
  <c r="L9" i="1" s="1"/>
  <c r="L8" i="1"/>
  <c r="L18" i="1" s="1"/>
  <c r="K8" i="1"/>
  <c r="K18" i="1" s="1"/>
  <c r="J8" i="1"/>
  <c r="I8" i="1"/>
  <c r="I18" i="1" s="1"/>
  <c r="J30" i="1" l="1"/>
  <c r="L26" i="1"/>
  <c r="I91" i="3"/>
  <c r="I92" i="3" s="1"/>
  <c r="L54" i="3"/>
  <c r="L41" i="1"/>
  <c r="J90" i="1"/>
  <c r="J92" i="1" s="1"/>
  <c r="J94" i="1" s="1"/>
  <c r="J91" i="2"/>
  <c r="J93" i="2" s="1"/>
  <c r="J95" i="2" s="1"/>
  <c r="K90" i="1"/>
  <c r="K92" i="1" s="1"/>
  <c r="K94" i="1" s="1"/>
  <c r="L18" i="3"/>
  <c r="L30" i="1"/>
  <c r="L77" i="1"/>
  <c r="K91" i="3"/>
  <c r="K93" i="3" s="1"/>
  <c r="K95" i="3" s="1"/>
  <c r="I90" i="1"/>
  <c r="I91" i="1" s="1"/>
  <c r="L89" i="1"/>
  <c r="L43" i="1"/>
  <c r="L53" i="1" s="1"/>
  <c r="L79" i="1"/>
  <c r="L68" i="3"/>
  <c r="L78" i="3" s="1"/>
  <c r="L8" i="2"/>
  <c r="L18" i="2" s="1"/>
  <c r="L44" i="2"/>
  <c r="L54" i="2" s="1"/>
  <c r="L80" i="2"/>
  <c r="K90" i="2"/>
  <c r="K91" i="2" s="1"/>
  <c r="K93" i="2" s="1"/>
  <c r="K95" i="2" s="1"/>
  <c r="J18" i="3"/>
  <c r="J54" i="3"/>
  <c r="J90" i="3"/>
  <c r="I41" i="1"/>
  <c r="I77" i="1"/>
  <c r="L32" i="2"/>
  <c r="L68" i="2"/>
  <c r="L78" i="2" s="1"/>
  <c r="L32" i="3"/>
  <c r="L42" i="3" s="1"/>
  <c r="L55" i="1"/>
  <c r="L65" i="1" s="1"/>
  <c r="I78" i="2"/>
  <c r="I91" i="2" s="1"/>
  <c r="I92" i="2" s="1"/>
  <c r="L20" i="2"/>
  <c r="L30" i="2" s="1"/>
  <c r="L33" i="2"/>
  <c r="L56" i="2"/>
  <c r="L66" i="2" s="1"/>
  <c r="L20" i="3"/>
  <c r="L30" i="3" s="1"/>
  <c r="L56" i="3"/>
  <c r="L66" i="3" s="1"/>
  <c r="L92" i="2" l="1"/>
  <c r="I93" i="2"/>
  <c r="I95" i="2" s="1"/>
  <c r="I92" i="1"/>
  <c r="L91" i="1"/>
  <c r="L42" i="2"/>
  <c r="L90" i="2"/>
  <c r="I93" i="3"/>
  <c r="I95" i="3" s="1"/>
  <c r="L92" i="3"/>
  <c r="J91" i="3"/>
  <c r="J93" i="3" s="1"/>
  <c r="J95" i="3" s="1"/>
  <c r="L90" i="1"/>
  <c r="L90" i="3"/>
  <c r="L91" i="3" s="1"/>
  <c r="L92" i="1" l="1"/>
  <c r="L94" i="1" s="1"/>
  <c r="L93" i="3"/>
  <c r="L95" i="3" s="1"/>
  <c r="L91" i="2"/>
  <c r="I94" i="1"/>
  <c r="C98" i="3"/>
  <c r="C98" i="2"/>
  <c r="C97" i="1"/>
  <c r="L93" i="2"/>
  <c r="L95" i="2" s="1"/>
  <c r="C99" i="3" l="1"/>
  <c r="C99" i="2"/>
  <c r="C98" i="1"/>
</calcChain>
</file>

<file path=xl/sharedStrings.xml><?xml version="1.0" encoding="utf-8"?>
<sst xmlns="http://schemas.openxmlformats.org/spreadsheetml/2006/main" count="244" uniqueCount="74">
  <si>
    <t>Year 1 Budget</t>
  </si>
  <si>
    <t>Agreement #:</t>
  </si>
  <si>
    <t xml:space="preserve">Organization Name: </t>
  </si>
  <si>
    <t>Spatial Informatics Group</t>
  </si>
  <si>
    <t>Project Name:</t>
  </si>
  <si>
    <t>Evaluating Post-Fire Restocking Strategies and Their Effectiveness in Promoting Wildfire Resilience in Industrial and Non-Industrial Timberlands</t>
  </si>
  <si>
    <t>Budget Category</t>
  </si>
  <si>
    <t>Item Description</t>
  </si>
  <si>
    <t>Cost Basis</t>
  </si>
  <si>
    <t>Cost Share
(%)</t>
  </si>
  <si>
    <t>Funding Source
($)</t>
  </si>
  <si>
    <t>Total
($)</t>
  </si>
  <si>
    <t>Units</t>
  </si>
  <si>
    <t>Quantity</t>
  </si>
  <si>
    <t>Cost/Unit</t>
  </si>
  <si>
    <t>Grant</t>
  </si>
  <si>
    <t>Grantee</t>
  </si>
  <si>
    <t>Partner</t>
  </si>
  <si>
    <t>Partner(s)</t>
  </si>
  <si>
    <t>Hours</t>
  </si>
  <si>
    <t>A. Salaries and Wages</t>
  </si>
  <si>
    <t>Days</t>
  </si>
  <si>
    <t>Nick Miley</t>
  </si>
  <si>
    <t>Months</t>
  </si>
  <si>
    <t>Jarrett Barbuto</t>
  </si>
  <si>
    <t>Each</t>
  </si>
  <si>
    <t>Gary Roller, RPF #2899</t>
  </si>
  <si>
    <t>Report</t>
  </si>
  <si>
    <t>Kayla Johnston</t>
  </si>
  <si>
    <t>Contract</t>
  </si>
  <si>
    <t>Jason Moghaddas, RPF #2774</t>
  </si>
  <si>
    <t>Miles</t>
  </si>
  <si>
    <t>David Saah, PhD</t>
  </si>
  <si>
    <t>Daily</t>
  </si>
  <si>
    <t xml:space="preserve">Sub-Total Salaries and Wages: </t>
  </si>
  <si>
    <t>B. Employee Benefits</t>
  </si>
  <si>
    <t xml:space="preserve">Sub-Total Employee Benefits: </t>
  </si>
  <si>
    <t>C. Contractual</t>
  </si>
  <si>
    <t>Jesse Brown, PhD, Sparrowhawk Data Science</t>
  </si>
  <si>
    <t>Mehdi Harris, PhD</t>
  </si>
  <si>
    <t xml:space="preserve">Sub-Total Contractual: </t>
  </si>
  <si>
    <t>D. Travel &amp; Per Diem:</t>
  </si>
  <si>
    <t>Travel (mileage) and per diem to field sites</t>
  </si>
  <si>
    <t xml:space="preserve">Sub-Total Travel &amp; Per Diem: </t>
  </si>
  <si>
    <t>E. Supplies</t>
  </si>
  <si>
    <t>None</t>
  </si>
  <si>
    <t xml:space="preserve">Sub-Total Supplies: </t>
  </si>
  <si>
    <t>F. Equipment</t>
  </si>
  <si>
    <t>Terrestrial Lidar Scanner</t>
  </si>
  <si>
    <t>UAS Rental for Field Validation (2 weeks)</t>
  </si>
  <si>
    <t xml:space="preserve">Sub-Total Equipment: </t>
  </si>
  <si>
    <t>G. Other Costs</t>
  </si>
  <si>
    <t>Sub-Total Other Costs</t>
  </si>
  <si>
    <t>Year 1 - Total Direct Costs</t>
  </si>
  <si>
    <r>
      <rPr>
        <sz val="14"/>
        <color theme="1"/>
        <rFont val="Calibri"/>
        <family val="2"/>
      </rPr>
      <t xml:space="preserve">Indirect Costs for Year 1 </t>
    </r>
    <r>
      <rPr>
        <sz val="12"/>
        <color rgb="FF000000"/>
        <rFont val="Calibri"/>
        <family val="2"/>
      </rPr>
      <t>(Exclude Equipment)</t>
    </r>
  </si>
  <si>
    <t>Total Project Costs for Year 1</t>
  </si>
  <si>
    <t>Less Program Income for Year 1</t>
  </si>
  <si>
    <t>Year 1 - Total Proposed Costs</t>
  </si>
  <si>
    <t>Grand Total EMC Funding Requested</t>
  </si>
  <si>
    <t>Grand Total Grant Project Costs</t>
  </si>
  <si>
    <t>Year 2 Budget</t>
  </si>
  <si>
    <t>Year 2 - Total Direct Costs</t>
  </si>
  <si>
    <r>
      <rPr>
        <sz val="14"/>
        <color theme="1"/>
        <rFont val="Calibri"/>
        <family val="2"/>
      </rPr>
      <t xml:space="preserve">Indirect Costs for Year 2 </t>
    </r>
    <r>
      <rPr>
        <sz val="12"/>
        <color rgb="FF000000"/>
        <rFont val="Calibri"/>
        <family val="2"/>
      </rPr>
      <t>(Exclude Equipment)</t>
    </r>
  </si>
  <si>
    <t>Total Project Costs for Year 2</t>
  </si>
  <si>
    <t>Less Program Income for Year 2</t>
  </si>
  <si>
    <t>Year 2 - Total Proposed Costs</t>
  </si>
  <si>
    <t>Year 3 Budget</t>
  </si>
  <si>
    <t>No 3rd Year Budget Requested</t>
  </si>
  <si>
    <t>Year 3 - Total Direct Costs</t>
  </si>
  <si>
    <r>
      <rPr>
        <sz val="14"/>
        <color theme="1"/>
        <rFont val="Calibri"/>
        <family val="2"/>
      </rPr>
      <t xml:space="preserve">Indirect Costs for Year 3 </t>
    </r>
    <r>
      <rPr>
        <sz val="12"/>
        <color rgb="FF000000"/>
        <rFont val="Calibri"/>
        <family val="2"/>
      </rPr>
      <t>(Exclude Equipment)</t>
    </r>
  </si>
  <si>
    <t>Total Project Costs for Year 3</t>
  </si>
  <si>
    <t>Less Program Income for Year 3</t>
  </si>
  <si>
    <t>Year 3 - Total Proposed Costs</t>
  </si>
  <si>
    <t>EMC Project #: EMC-2025-005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</si>
</sst>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8"/>
      <color theme="1"/>
      <name val="Calibri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</fills>
  <borders count="7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0" borderId="8" xfId="0" applyFont="1" applyBorder="1"/>
    <xf numFmtId="0" fontId="2" fillId="0" borderId="1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2" xfId="0" applyFont="1" applyBorder="1"/>
    <xf numFmtId="0" fontId="6" fillId="0" borderId="0" xfId="0" applyFont="1"/>
    <xf numFmtId="0" fontId="2" fillId="3" borderId="15" xfId="0" applyFont="1" applyFill="1" applyBorder="1"/>
    <xf numFmtId="0" fontId="2" fillId="3" borderId="16" xfId="0" applyFont="1" applyFill="1" applyBorder="1" applyAlignment="1">
      <alignment horizontal="center"/>
    </xf>
    <xf numFmtId="44" fontId="2" fillId="3" borderId="17" xfId="0" applyNumberFormat="1" applyFont="1" applyFill="1" applyBorder="1"/>
    <xf numFmtId="9" fontId="2" fillId="3" borderId="15" xfId="0" applyNumberFormat="1" applyFont="1" applyFill="1" applyBorder="1"/>
    <xf numFmtId="9" fontId="2" fillId="3" borderId="16" xfId="0" applyNumberFormat="1" applyFont="1" applyFill="1" applyBorder="1"/>
    <xf numFmtId="9" fontId="2" fillId="3" borderId="17" xfId="0" applyNumberFormat="1" applyFont="1" applyFill="1" applyBorder="1"/>
    <xf numFmtId="164" fontId="2" fillId="3" borderId="15" xfId="0" applyNumberFormat="1" applyFont="1" applyFill="1" applyBorder="1"/>
    <xf numFmtId="164" fontId="2" fillId="3" borderId="16" xfId="0" applyNumberFormat="1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4" fontId="2" fillId="0" borderId="23" xfId="0" applyNumberFormat="1" applyFont="1" applyBorder="1"/>
    <xf numFmtId="9" fontId="2" fillId="0" borderId="21" xfId="0" applyNumberFormat="1" applyFont="1" applyBorder="1"/>
    <xf numFmtId="9" fontId="2" fillId="0" borderId="22" xfId="0" applyNumberFormat="1" applyFont="1" applyBorder="1"/>
    <xf numFmtId="9" fontId="2" fillId="0" borderId="23" xfId="0" applyNumberFormat="1" applyFont="1" applyBorder="1"/>
    <xf numFmtId="44" fontId="2" fillId="3" borderId="24" xfId="0" applyNumberFormat="1" applyFont="1" applyFill="1" applyBorder="1"/>
    <xf numFmtId="44" fontId="2" fillId="3" borderId="22" xfId="0" applyNumberFormat="1" applyFont="1" applyFill="1" applyBorder="1"/>
    <xf numFmtId="44" fontId="2" fillId="3" borderId="25" xfId="0" applyNumberFormat="1" applyFont="1" applyFill="1" applyBorder="1"/>
    <xf numFmtId="44" fontId="2" fillId="3" borderId="26" xfId="0" applyNumberFormat="1" applyFont="1" applyFill="1" applyBorder="1"/>
    <xf numFmtId="0" fontId="2" fillId="0" borderId="23" xfId="0" applyFont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164" fontId="2" fillId="2" borderId="28" xfId="0" applyNumberFormat="1" applyFont="1" applyFill="1" applyBorder="1"/>
    <xf numFmtId="9" fontId="2" fillId="2" borderId="28" xfId="0" applyNumberFormat="1" applyFont="1" applyFill="1" applyBorder="1"/>
    <xf numFmtId="44" fontId="2" fillId="2" borderId="29" xfId="0" applyNumberFormat="1" applyFont="1" applyFill="1" applyBorder="1"/>
    <xf numFmtId="44" fontId="2" fillId="2" borderId="30" xfId="0" applyNumberFormat="1" applyFont="1" applyFill="1" applyBorder="1"/>
    <xf numFmtId="44" fontId="2" fillId="2" borderId="31" xfId="0" applyNumberFormat="1" applyFont="1" applyFill="1" applyBorder="1"/>
    <xf numFmtId="44" fontId="2" fillId="2" borderId="32" xfId="0" applyNumberFormat="1" applyFont="1" applyFill="1" applyBorder="1"/>
    <xf numFmtId="0" fontId="2" fillId="3" borderId="3" xfId="0" applyFont="1" applyFill="1" applyBorder="1" applyAlignment="1">
      <alignment horizontal="center"/>
    </xf>
    <xf numFmtId="44" fontId="2" fillId="3" borderId="3" xfId="0" applyNumberFormat="1" applyFont="1" applyFill="1" applyBorder="1"/>
    <xf numFmtId="9" fontId="2" fillId="3" borderId="3" xfId="0" applyNumberFormat="1" applyFont="1" applyFill="1" applyBorder="1"/>
    <xf numFmtId="164" fontId="2" fillId="3" borderId="3" xfId="0" applyNumberFormat="1" applyFont="1" applyFill="1" applyBorder="1"/>
    <xf numFmtId="164" fontId="2" fillId="3" borderId="35" xfId="0" applyNumberFormat="1" applyFont="1" applyFill="1" applyBorder="1"/>
    <xf numFmtId="9" fontId="2" fillId="0" borderId="20" xfId="0" applyNumberFormat="1" applyFont="1" applyBorder="1"/>
    <xf numFmtId="44" fontId="2" fillId="3" borderId="21" xfId="0" applyNumberFormat="1" applyFont="1" applyFill="1" applyBorder="1"/>
    <xf numFmtId="9" fontId="2" fillId="0" borderId="36" xfId="0" applyNumberFormat="1" applyFont="1" applyBorder="1"/>
    <xf numFmtId="164" fontId="2" fillId="0" borderId="0" xfId="0" applyNumberFormat="1" applyFont="1"/>
    <xf numFmtId="0" fontId="2" fillId="2" borderId="39" xfId="0" applyFont="1" applyFill="1" applyBorder="1" applyAlignment="1">
      <alignment horizontal="center"/>
    </xf>
    <xf numFmtId="44" fontId="2" fillId="2" borderId="39" xfId="0" applyNumberFormat="1" applyFont="1" applyFill="1" applyBorder="1"/>
    <xf numFmtId="9" fontId="2" fillId="2" borderId="39" xfId="0" applyNumberFormat="1" applyFont="1" applyFill="1" applyBorder="1"/>
    <xf numFmtId="44" fontId="2" fillId="2" borderId="9" xfId="0" applyNumberFormat="1" applyFont="1" applyFill="1" applyBorder="1"/>
    <xf numFmtId="44" fontId="2" fillId="2" borderId="10" xfId="0" applyNumberFormat="1" applyFont="1" applyFill="1" applyBorder="1"/>
    <xf numFmtId="44" fontId="2" fillId="2" borderId="40" xfId="0" applyNumberFormat="1" applyFont="1" applyFill="1" applyBorder="1"/>
    <xf numFmtId="44" fontId="2" fillId="2" borderId="12" xfId="0" applyNumberFormat="1" applyFont="1" applyFill="1" applyBorder="1"/>
    <xf numFmtId="0" fontId="2" fillId="3" borderId="28" xfId="0" applyFont="1" applyFill="1" applyBorder="1" applyAlignment="1">
      <alignment horizontal="center"/>
    </xf>
    <xf numFmtId="44" fontId="2" fillId="3" borderId="28" xfId="0" applyNumberFormat="1" applyFont="1" applyFill="1" applyBorder="1"/>
    <xf numFmtId="9" fontId="2" fillId="3" borderId="28" xfId="0" applyNumberFormat="1" applyFont="1" applyFill="1" applyBorder="1"/>
    <xf numFmtId="164" fontId="2" fillId="3" borderId="28" xfId="0" applyNumberFormat="1" applyFont="1" applyFill="1" applyBorder="1"/>
    <xf numFmtId="164" fontId="2" fillId="3" borderId="41" xfId="0" applyNumberFormat="1" applyFont="1" applyFill="1" applyBorder="1"/>
    <xf numFmtId="44" fontId="2" fillId="0" borderId="20" xfId="0" applyNumberFormat="1" applyFont="1" applyBorder="1"/>
    <xf numFmtId="44" fontId="2" fillId="2" borderId="28" xfId="0" applyNumberFormat="1" applyFont="1" applyFill="1" applyBorder="1"/>
    <xf numFmtId="0" fontId="3" fillId="3" borderId="2" xfId="0" applyFont="1" applyFill="1" applyBorder="1"/>
    <xf numFmtId="0" fontId="2" fillId="3" borderId="3" xfId="0" applyFont="1" applyFill="1" applyBorder="1" applyAlignment="1">
      <alignment wrapText="1"/>
    </xf>
    <xf numFmtId="0" fontId="3" fillId="3" borderId="42" xfId="0" applyFont="1" applyFill="1" applyBorder="1"/>
    <xf numFmtId="0" fontId="2" fillId="3" borderId="28" xfId="0" applyFont="1" applyFill="1" applyBorder="1" applyAlignment="1">
      <alignment wrapText="1"/>
    </xf>
    <xf numFmtId="0" fontId="2" fillId="2" borderId="28" xfId="0" applyFont="1" applyFill="1" applyBorder="1"/>
    <xf numFmtId="44" fontId="2" fillId="2" borderId="45" xfId="0" applyNumberFormat="1" applyFont="1" applyFill="1" applyBorder="1"/>
    <xf numFmtId="44" fontId="2" fillId="2" borderId="46" xfId="0" applyNumberFormat="1" applyFont="1" applyFill="1" applyBorder="1"/>
    <xf numFmtId="44" fontId="3" fillId="2" borderId="49" xfId="0" applyNumberFormat="1" applyFont="1" applyFill="1" applyBorder="1"/>
    <xf numFmtId="44" fontId="3" fillId="2" borderId="50" xfId="0" applyNumberFormat="1" applyFont="1" applyFill="1" applyBorder="1"/>
    <xf numFmtId="9" fontId="2" fillId="0" borderId="0" xfId="0" applyNumberFormat="1" applyFont="1"/>
    <xf numFmtId="44" fontId="2" fillId="4" borderId="28" xfId="0" applyNumberFormat="1" applyFont="1" applyFill="1" applyBorder="1"/>
    <xf numFmtId="44" fontId="2" fillId="2" borderId="41" xfId="0" applyNumberFormat="1" applyFont="1" applyFill="1" applyBorder="1"/>
    <xf numFmtId="44" fontId="3" fillId="2" borderId="28" xfId="0" applyNumberFormat="1" applyFont="1" applyFill="1" applyBorder="1"/>
    <xf numFmtId="44" fontId="3" fillId="2" borderId="41" xfId="0" applyNumberFormat="1" applyFont="1" applyFill="1" applyBorder="1"/>
    <xf numFmtId="44" fontId="1" fillId="2" borderId="55" xfId="0" applyNumberFormat="1" applyFont="1" applyFill="1" applyBorder="1"/>
    <xf numFmtId="44" fontId="1" fillId="2" borderId="56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" fillId="0" borderId="62" xfId="0" applyFont="1" applyBorder="1"/>
    <xf numFmtId="0" fontId="2" fillId="3" borderId="64" xfId="0" applyFont="1" applyFill="1" applyBorder="1"/>
    <xf numFmtId="0" fontId="2" fillId="3" borderId="65" xfId="0" applyFont="1" applyFill="1" applyBorder="1" applyAlignment="1">
      <alignment horizontal="center"/>
    </xf>
    <xf numFmtId="44" fontId="2" fillId="3" borderId="66" xfId="0" applyNumberFormat="1" applyFont="1" applyFill="1" applyBorder="1"/>
    <xf numFmtId="9" fontId="2" fillId="3" borderId="64" xfId="0" applyNumberFormat="1" applyFont="1" applyFill="1" applyBorder="1"/>
    <xf numFmtId="9" fontId="2" fillId="3" borderId="65" xfId="0" applyNumberFormat="1" applyFont="1" applyFill="1" applyBorder="1"/>
    <xf numFmtId="9" fontId="2" fillId="3" borderId="66" xfId="0" applyNumberFormat="1" applyFont="1" applyFill="1" applyBorder="1"/>
    <xf numFmtId="164" fontId="2" fillId="3" borderId="64" xfId="0" applyNumberFormat="1" applyFont="1" applyFill="1" applyBorder="1"/>
    <xf numFmtId="164" fontId="2" fillId="3" borderId="65" xfId="0" applyNumberFormat="1" applyFont="1" applyFill="1" applyBorder="1"/>
    <xf numFmtId="164" fontId="2" fillId="3" borderId="66" xfId="0" applyNumberFormat="1" applyFont="1" applyFill="1" applyBorder="1"/>
    <xf numFmtId="164" fontId="2" fillId="3" borderId="7" xfId="0" applyNumberFormat="1" applyFont="1" applyFill="1" applyBorder="1"/>
    <xf numFmtId="164" fontId="2" fillId="2" borderId="39" xfId="0" applyNumberFormat="1" applyFont="1" applyFill="1" applyBorder="1"/>
    <xf numFmtId="0" fontId="2" fillId="2" borderId="67" xfId="0" applyFont="1" applyFill="1" applyBorder="1"/>
    <xf numFmtId="0" fontId="2" fillId="2" borderId="67" xfId="0" applyFont="1" applyFill="1" applyBorder="1" applyAlignment="1">
      <alignment horizontal="center"/>
    </xf>
    <xf numFmtId="44" fontId="2" fillId="2" borderId="68" xfId="0" applyNumberFormat="1" applyFont="1" applyFill="1" applyBorder="1"/>
    <xf numFmtId="44" fontId="2" fillId="2" borderId="69" xfId="0" applyNumberFormat="1" applyFont="1" applyFill="1" applyBorder="1"/>
    <xf numFmtId="44" fontId="2" fillId="2" borderId="70" xfId="0" applyNumberFormat="1" applyFont="1" applyFill="1" applyBorder="1"/>
    <xf numFmtId="44" fontId="3" fillId="2" borderId="39" xfId="0" applyNumberFormat="1" applyFont="1" applyFill="1" applyBorder="1"/>
    <xf numFmtId="44" fontId="3" fillId="2" borderId="71" xfId="0" applyNumberFormat="1" applyFont="1" applyFill="1" applyBorder="1"/>
    <xf numFmtId="0" fontId="2" fillId="2" borderId="37" xfId="0" applyFont="1" applyFill="1" applyBorder="1" applyAlignment="1">
      <alignment horizontal="right"/>
    </xf>
    <xf numFmtId="0" fontId="4" fillId="0" borderId="38" xfId="0" applyFont="1" applyBorder="1"/>
    <xf numFmtId="0" fontId="2" fillId="2" borderId="43" xfId="0" applyFont="1" applyFill="1" applyBorder="1" applyAlignment="1">
      <alignment horizontal="center"/>
    </xf>
    <xf numFmtId="0" fontId="4" fillId="0" borderId="44" xfId="0" applyFont="1" applyBorder="1"/>
    <xf numFmtId="0" fontId="7" fillId="0" borderId="47" xfId="0" applyFont="1" applyBorder="1" applyAlignment="1">
      <alignment horizontal="left"/>
    </xf>
    <xf numFmtId="0" fontId="4" fillId="0" borderId="48" xfId="0" applyFont="1" applyBorder="1"/>
    <xf numFmtId="0" fontId="8" fillId="0" borderId="51" xfId="0" applyFont="1" applyBorder="1" applyAlignment="1">
      <alignment horizontal="left"/>
    </xf>
    <xf numFmtId="0" fontId="4" fillId="0" borderId="52" xfId="0" applyFont="1" applyBorder="1"/>
    <xf numFmtId="0" fontId="1" fillId="0" borderId="8" xfId="0" applyFont="1" applyBorder="1" applyAlignment="1">
      <alignment horizontal="left"/>
    </xf>
    <xf numFmtId="0" fontId="4" fillId="0" borderId="1" xfId="0" applyFont="1" applyBorder="1"/>
    <xf numFmtId="44" fontId="1" fillId="0" borderId="1" xfId="0" applyNumberFormat="1" applyFont="1" applyBorder="1"/>
    <xf numFmtId="0" fontId="4" fillId="0" borderId="58" xfId="0" applyFont="1" applyBorder="1"/>
    <xf numFmtId="0" fontId="8" fillId="0" borderId="19" xfId="0" applyFont="1" applyBorder="1" applyAlignment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7" fillId="0" borderId="53" xfId="0" applyFont="1" applyBorder="1" applyAlignment="1">
      <alignment horizontal="left"/>
    </xf>
    <xf numFmtId="0" fontId="4" fillId="0" borderId="54" xfId="0" applyFont="1" applyBorder="1"/>
    <xf numFmtId="0" fontId="2" fillId="0" borderId="52" xfId="0" applyFont="1" applyBorder="1"/>
    <xf numFmtId="0" fontId="2" fillId="0" borderId="0" xfId="0" applyFont="1"/>
    <xf numFmtId="0" fontId="1" fillId="0" borderId="51" xfId="0" applyFont="1" applyBorder="1" applyAlignment="1">
      <alignment horizontal="left"/>
    </xf>
    <xf numFmtId="44" fontId="1" fillId="0" borderId="52" xfId="0" applyNumberFormat="1" applyFont="1" applyBorder="1"/>
    <xf numFmtId="0" fontId="4" fillId="0" borderId="57" xfId="0" applyFont="1" applyBorder="1"/>
    <xf numFmtId="0" fontId="2" fillId="2" borderId="13" xfId="0" applyFont="1" applyFill="1" applyBorder="1" applyAlignment="1">
      <alignment horizontal="right"/>
    </xf>
    <xf numFmtId="0" fontId="4" fillId="0" borderId="27" xfId="0" applyFont="1" applyBorder="1"/>
    <xf numFmtId="0" fontId="3" fillId="3" borderId="13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4" fillId="0" borderId="34" xfId="0" applyFont="1" applyBorder="1"/>
    <xf numFmtId="0" fontId="4" fillId="0" borderId="14" xfId="0" applyFont="1" applyBorder="1"/>
    <xf numFmtId="0" fontId="1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3" fillId="2" borderId="4" xfId="0" applyFont="1" applyFill="1" applyBorder="1" applyAlignment="1">
      <alignment horizontal="center" vertical="top"/>
    </xf>
    <xf numFmtId="0" fontId="4" fillId="0" borderId="5" xfId="0" applyFont="1" applyBorder="1"/>
    <xf numFmtId="0" fontId="4" fillId="0" borderId="6" xfId="0" applyFont="1" applyBorder="1"/>
    <xf numFmtId="0" fontId="3" fillId="2" borderId="4" xfId="0" applyFont="1" applyFill="1" applyBorder="1" applyAlignment="1">
      <alignment horizontal="center" vertical="top" wrapText="1"/>
    </xf>
    <xf numFmtId="0" fontId="4" fillId="0" borderId="63" xfId="0" applyFont="1" applyBorder="1"/>
    <xf numFmtId="0" fontId="7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B21" sqref="B21"/>
    </sheetView>
  </sheetViews>
  <sheetFormatPr defaultColWidth="16.85546875" defaultRowHeight="15" customHeight="1" x14ac:dyDescent="0.2"/>
  <cols>
    <col min="1" max="1" width="27.85546875" customWidth="1"/>
    <col min="2" max="2" width="60.5703125" customWidth="1"/>
    <col min="3" max="3" width="12.85546875" customWidth="1"/>
    <col min="4" max="4" width="13.140625" customWidth="1"/>
    <col min="5" max="5" width="30.5703125" customWidth="1"/>
    <col min="6" max="8" width="9.28515625" customWidth="1"/>
    <col min="9" max="12" width="30.5703125" customWidth="1"/>
    <col min="13" max="17" width="9.28515625" customWidth="1"/>
    <col min="18" max="18" width="18.140625" customWidth="1"/>
    <col min="19" max="19" width="9.28515625" customWidth="1"/>
    <col min="20" max="21" width="9.28515625" hidden="1" customWidth="1"/>
    <col min="22" max="26" width="9.28515625" customWidth="1"/>
  </cols>
  <sheetData>
    <row r="1" spans="1:26" ht="21" x14ac:dyDescent="0.3">
      <c r="A1" s="134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1</v>
      </c>
      <c r="B2" s="135" t="s">
        <v>73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3">
      <c r="A3" s="2" t="s">
        <v>2</v>
      </c>
      <c r="B3" s="136" t="s">
        <v>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4</v>
      </c>
      <c r="B4" s="137" t="s">
        <v>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 x14ac:dyDescent="0.3">
      <c r="A5" s="3" t="s">
        <v>6</v>
      </c>
      <c r="B5" s="4" t="s">
        <v>7</v>
      </c>
      <c r="C5" s="138" t="s">
        <v>8</v>
      </c>
      <c r="D5" s="139"/>
      <c r="E5" s="140"/>
      <c r="F5" s="141" t="s">
        <v>9</v>
      </c>
      <c r="G5" s="139"/>
      <c r="H5" s="140"/>
      <c r="I5" s="141" t="s">
        <v>10</v>
      </c>
      <c r="J5" s="139"/>
      <c r="K5" s="140"/>
      <c r="L5" s="5" t="s">
        <v>11</v>
      </c>
      <c r="M5" s="1"/>
      <c r="N5" s="1"/>
      <c r="O5" s="1"/>
      <c r="P5" s="1"/>
      <c r="Q5" s="1"/>
      <c r="R5" s="1"/>
      <c r="S5" s="1"/>
      <c r="T5" s="1"/>
      <c r="U5" s="1" t="s">
        <v>12</v>
      </c>
      <c r="V5" s="1"/>
      <c r="W5" s="1"/>
      <c r="X5" s="1"/>
      <c r="Y5" s="1"/>
      <c r="Z5" s="1"/>
    </row>
    <row r="6" spans="1:26" ht="15.6" x14ac:dyDescent="0.3">
      <c r="A6" s="6"/>
      <c r="B6" s="7"/>
      <c r="C6" s="8" t="s">
        <v>13</v>
      </c>
      <c r="D6" s="9" t="s">
        <v>12</v>
      </c>
      <c r="E6" s="10" t="s">
        <v>14</v>
      </c>
      <c r="F6" s="8" t="s">
        <v>15</v>
      </c>
      <c r="G6" s="9" t="s">
        <v>16</v>
      </c>
      <c r="H6" s="10" t="s">
        <v>17</v>
      </c>
      <c r="I6" s="8" t="s">
        <v>15</v>
      </c>
      <c r="J6" s="9" t="s">
        <v>16</v>
      </c>
      <c r="K6" s="10" t="s">
        <v>18</v>
      </c>
      <c r="L6" s="11"/>
      <c r="M6" s="1"/>
      <c r="N6" s="1"/>
      <c r="O6" s="1"/>
      <c r="P6" s="1"/>
      <c r="Q6" s="1"/>
      <c r="R6" s="1"/>
      <c r="S6" s="1"/>
      <c r="T6" s="1"/>
      <c r="U6" s="12" t="s">
        <v>19</v>
      </c>
      <c r="V6" s="1"/>
      <c r="W6" s="1"/>
      <c r="X6" s="1"/>
      <c r="Y6" s="1"/>
      <c r="Z6" s="1"/>
    </row>
    <row r="7" spans="1:26" ht="15.6" x14ac:dyDescent="0.3">
      <c r="A7" s="130" t="s">
        <v>20</v>
      </c>
      <c r="B7" s="133"/>
      <c r="C7" s="13"/>
      <c r="D7" s="14"/>
      <c r="E7" s="15"/>
      <c r="F7" s="16"/>
      <c r="G7" s="17"/>
      <c r="H7" s="18"/>
      <c r="I7" s="19"/>
      <c r="J7" s="20"/>
      <c r="K7" s="21"/>
      <c r="L7" s="22"/>
      <c r="M7" s="1"/>
      <c r="N7" s="1"/>
      <c r="O7" s="1"/>
      <c r="P7" s="1"/>
      <c r="Q7" s="1"/>
      <c r="R7" s="1"/>
      <c r="S7" s="1"/>
      <c r="T7" s="1"/>
      <c r="U7" s="12" t="s">
        <v>21</v>
      </c>
      <c r="V7" s="1"/>
      <c r="W7" s="1"/>
      <c r="X7" s="1"/>
      <c r="Y7" s="1"/>
      <c r="Z7" s="1"/>
    </row>
    <row r="8" spans="1:26" ht="15.6" x14ac:dyDescent="0.3">
      <c r="A8" s="23"/>
      <c r="B8" s="24" t="s">
        <v>22</v>
      </c>
      <c r="C8" s="25">
        <v>500</v>
      </c>
      <c r="D8" s="26" t="s">
        <v>19</v>
      </c>
      <c r="E8" s="27">
        <v>36</v>
      </c>
      <c r="F8" s="28">
        <v>0.95</v>
      </c>
      <c r="G8" s="29">
        <v>0.05</v>
      </c>
      <c r="H8" s="30">
        <v>0</v>
      </c>
      <c r="I8" s="31">
        <f t="shared" ref="I8:K8" si="0">$C8*$E8*F8</f>
        <v>17100</v>
      </c>
      <c r="J8" s="32">
        <f t="shared" si="0"/>
        <v>900</v>
      </c>
      <c r="K8" s="33">
        <f t="shared" si="0"/>
        <v>0</v>
      </c>
      <c r="L8" s="34">
        <f t="shared" ref="L8:L17" si="1">SUM(I8:K8)</f>
        <v>18000</v>
      </c>
      <c r="M8" s="1"/>
      <c r="N8" s="1"/>
      <c r="O8" s="1"/>
      <c r="P8" s="1"/>
      <c r="Q8" s="1"/>
      <c r="R8" s="1"/>
      <c r="S8" s="1"/>
      <c r="T8" s="1"/>
      <c r="U8" s="12" t="s">
        <v>23</v>
      </c>
      <c r="V8" s="1"/>
      <c r="W8" s="1"/>
      <c r="X8" s="1"/>
      <c r="Y8" s="1"/>
      <c r="Z8" s="1"/>
    </row>
    <row r="9" spans="1:26" ht="15.6" x14ac:dyDescent="0.3">
      <c r="A9" s="23"/>
      <c r="B9" s="24" t="s">
        <v>24</v>
      </c>
      <c r="C9" s="25">
        <v>375</v>
      </c>
      <c r="D9" s="26" t="s">
        <v>19</v>
      </c>
      <c r="E9" s="27">
        <v>37</v>
      </c>
      <c r="F9" s="28">
        <v>0.95</v>
      </c>
      <c r="G9" s="29">
        <v>0.05</v>
      </c>
      <c r="H9" s="30">
        <v>0</v>
      </c>
      <c r="I9" s="31">
        <f t="shared" ref="I9:K9" si="2">$C9*$E9*F9</f>
        <v>13181.25</v>
      </c>
      <c r="J9" s="32">
        <f t="shared" si="2"/>
        <v>693.75</v>
      </c>
      <c r="K9" s="33">
        <f t="shared" si="2"/>
        <v>0</v>
      </c>
      <c r="L9" s="34">
        <f t="shared" si="1"/>
        <v>13875</v>
      </c>
      <c r="M9" s="1"/>
      <c r="N9" s="1"/>
      <c r="O9" s="1"/>
      <c r="P9" s="1"/>
      <c r="Q9" s="1"/>
      <c r="R9" s="1"/>
      <c r="S9" s="1"/>
      <c r="T9" s="1"/>
      <c r="U9" s="12" t="s">
        <v>25</v>
      </c>
      <c r="V9" s="1"/>
      <c r="W9" s="1"/>
      <c r="X9" s="1"/>
      <c r="Y9" s="1"/>
      <c r="Z9" s="1"/>
    </row>
    <row r="10" spans="1:26" ht="15.6" x14ac:dyDescent="0.3">
      <c r="A10" s="23"/>
      <c r="B10" s="24" t="s">
        <v>26</v>
      </c>
      <c r="C10" s="25">
        <v>400</v>
      </c>
      <c r="D10" s="26" t="s">
        <v>19</v>
      </c>
      <c r="E10" s="27">
        <v>38</v>
      </c>
      <c r="F10" s="28">
        <v>0.95</v>
      </c>
      <c r="G10" s="29">
        <v>0.05</v>
      </c>
      <c r="H10" s="30">
        <v>0</v>
      </c>
      <c r="I10" s="31">
        <f t="shared" ref="I10:K10" si="3">$C10*$E10*F10</f>
        <v>14440</v>
      </c>
      <c r="J10" s="32">
        <f t="shared" si="3"/>
        <v>760</v>
      </c>
      <c r="K10" s="33">
        <f t="shared" si="3"/>
        <v>0</v>
      </c>
      <c r="L10" s="34">
        <f t="shared" si="1"/>
        <v>15200</v>
      </c>
      <c r="M10" s="1"/>
      <c r="N10" s="1"/>
      <c r="O10" s="1"/>
      <c r="P10" s="1"/>
      <c r="Q10" s="1"/>
      <c r="R10" s="1"/>
      <c r="S10" s="1"/>
      <c r="T10" s="1"/>
      <c r="U10" s="12" t="s">
        <v>27</v>
      </c>
      <c r="V10" s="1"/>
      <c r="W10" s="1"/>
      <c r="X10" s="1"/>
      <c r="Y10" s="1"/>
      <c r="Z10" s="1"/>
    </row>
    <row r="11" spans="1:26" ht="15.6" x14ac:dyDescent="0.3">
      <c r="A11" s="23"/>
      <c r="B11" s="24" t="s">
        <v>28</v>
      </c>
      <c r="C11" s="25">
        <v>60</v>
      </c>
      <c r="D11" s="26" t="s">
        <v>19</v>
      </c>
      <c r="E11" s="27">
        <v>43</v>
      </c>
      <c r="F11" s="28">
        <v>0.95</v>
      </c>
      <c r="G11" s="29">
        <v>0.05</v>
      </c>
      <c r="H11" s="30">
        <v>0</v>
      </c>
      <c r="I11" s="31">
        <f t="shared" ref="I11:K11" si="4">$C11*$E11*F11</f>
        <v>2451</v>
      </c>
      <c r="J11" s="32">
        <f t="shared" si="4"/>
        <v>129</v>
      </c>
      <c r="K11" s="33">
        <f t="shared" si="4"/>
        <v>0</v>
      </c>
      <c r="L11" s="34">
        <f t="shared" si="1"/>
        <v>2580</v>
      </c>
      <c r="M11" s="1"/>
      <c r="N11" s="1"/>
      <c r="O11" s="1"/>
      <c r="P11" s="1"/>
      <c r="Q11" s="1"/>
      <c r="R11" s="1"/>
      <c r="S11" s="1"/>
      <c r="T11" s="1"/>
      <c r="U11" s="12" t="s">
        <v>29</v>
      </c>
      <c r="V11" s="1"/>
      <c r="W11" s="1"/>
      <c r="X11" s="1"/>
      <c r="Y11" s="1"/>
      <c r="Z11" s="1"/>
    </row>
    <row r="12" spans="1:26" ht="15.6" x14ac:dyDescent="0.3">
      <c r="A12" s="23"/>
      <c r="B12" s="24" t="s">
        <v>30</v>
      </c>
      <c r="C12" s="25">
        <v>80</v>
      </c>
      <c r="D12" s="26" t="s">
        <v>19</v>
      </c>
      <c r="E12" s="27">
        <v>72</v>
      </c>
      <c r="F12" s="28">
        <v>0.8</v>
      </c>
      <c r="G12" s="29">
        <v>0.2</v>
      </c>
      <c r="H12" s="30">
        <v>0</v>
      </c>
      <c r="I12" s="31">
        <f t="shared" ref="I12:K12" si="5">$C12*$E12*F12</f>
        <v>4608</v>
      </c>
      <c r="J12" s="32">
        <f t="shared" si="5"/>
        <v>1152</v>
      </c>
      <c r="K12" s="33">
        <f t="shared" si="5"/>
        <v>0</v>
      </c>
      <c r="L12" s="34">
        <f t="shared" si="1"/>
        <v>5760</v>
      </c>
      <c r="M12" s="1"/>
      <c r="N12" s="1"/>
      <c r="O12" s="1"/>
      <c r="P12" s="1"/>
      <c r="Q12" s="1"/>
      <c r="R12" s="1"/>
      <c r="S12" s="1"/>
      <c r="T12" s="1"/>
      <c r="U12" s="12" t="s">
        <v>31</v>
      </c>
      <c r="V12" s="1"/>
      <c r="W12" s="1"/>
      <c r="X12" s="1"/>
      <c r="Y12" s="1"/>
      <c r="Z12" s="1"/>
    </row>
    <row r="13" spans="1:26" ht="15.6" x14ac:dyDescent="0.3">
      <c r="A13" s="23"/>
      <c r="B13" s="24" t="s">
        <v>32</v>
      </c>
      <c r="C13" s="25">
        <v>15</v>
      </c>
      <c r="D13" s="26" t="s">
        <v>19</v>
      </c>
      <c r="E13" s="27">
        <v>105</v>
      </c>
      <c r="F13" s="28">
        <v>0</v>
      </c>
      <c r="G13" s="29">
        <v>1</v>
      </c>
      <c r="H13" s="30">
        <v>0</v>
      </c>
      <c r="I13" s="31">
        <f t="shared" ref="I13:K13" si="6">$C13*$E13*F13</f>
        <v>0</v>
      </c>
      <c r="J13" s="32">
        <f t="shared" si="6"/>
        <v>1575</v>
      </c>
      <c r="K13" s="33">
        <f t="shared" si="6"/>
        <v>0</v>
      </c>
      <c r="L13" s="34">
        <f t="shared" si="1"/>
        <v>1575</v>
      </c>
      <c r="M13" s="1"/>
      <c r="N13" s="1"/>
      <c r="O13" s="1"/>
      <c r="P13" s="1"/>
      <c r="Q13" s="1"/>
      <c r="R13" s="1"/>
      <c r="S13" s="1"/>
      <c r="T13" s="1"/>
      <c r="U13" s="12" t="s">
        <v>33</v>
      </c>
      <c r="V13" s="1"/>
      <c r="W13" s="1"/>
      <c r="X13" s="1"/>
      <c r="Y13" s="1"/>
      <c r="Z13" s="1"/>
    </row>
    <row r="14" spans="1:26" ht="15.6" x14ac:dyDescent="0.3">
      <c r="A14" s="23"/>
      <c r="B14" s="24"/>
      <c r="C14" s="25"/>
      <c r="D14" s="26" t="s">
        <v>19</v>
      </c>
      <c r="E14" s="27">
        <v>0</v>
      </c>
      <c r="F14" s="28">
        <v>0</v>
      </c>
      <c r="G14" s="29">
        <v>0</v>
      </c>
      <c r="H14" s="30">
        <v>0</v>
      </c>
      <c r="I14" s="31">
        <f t="shared" ref="I14:K14" si="7">$C14*$E14*F14</f>
        <v>0</v>
      </c>
      <c r="J14" s="32">
        <f t="shared" si="7"/>
        <v>0</v>
      </c>
      <c r="K14" s="33">
        <f t="shared" si="7"/>
        <v>0</v>
      </c>
      <c r="L14" s="34">
        <f t="shared" si="1"/>
        <v>0</v>
      </c>
      <c r="M14" s="1"/>
      <c r="N14" s="1"/>
      <c r="O14" s="1"/>
      <c r="P14" s="1"/>
      <c r="Q14" s="1"/>
      <c r="R14" s="1"/>
      <c r="S14" s="1"/>
      <c r="T14" s="1"/>
      <c r="V14" s="1"/>
      <c r="W14" s="1"/>
      <c r="X14" s="1"/>
      <c r="Y14" s="1"/>
      <c r="Z14" s="1"/>
    </row>
    <row r="15" spans="1:26" ht="15.6" x14ac:dyDescent="0.3">
      <c r="A15" s="23"/>
      <c r="B15" s="35"/>
      <c r="C15" s="25"/>
      <c r="D15" s="26"/>
      <c r="E15" s="27">
        <v>0</v>
      </c>
      <c r="F15" s="28">
        <v>0</v>
      </c>
      <c r="G15" s="29">
        <v>0</v>
      </c>
      <c r="H15" s="30">
        <v>0</v>
      </c>
      <c r="I15" s="31">
        <f t="shared" ref="I15:K15" si="8">$C15*$E15*F15</f>
        <v>0</v>
      </c>
      <c r="J15" s="32">
        <f t="shared" si="8"/>
        <v>0</v>
      </c>
      <c r="K15" s="33">
        <f t="shared" si="8"/>
        <v>0</v>
      </c>
      <c r="L15" s="34">
        <f t="shared" si="1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23"/>
      <c r="B16" s="24"/>
      <c r="C16" s="25"/>
      <c r="D16" s="26"/>
      <c r="E16" s="27">
        <v>0</v>
      </c>
      <c r="F16" s="28">
        <v>0</v>
      </c>
      <c r="G16" s="29">
        <v>0</v>
      </c>
      <c r="H16" s="30">
        <v>0</v>
      </c>
      <c r="I16" s="31">
        <f t="shared" ref="I16:K16" si="9">$C16*$E16*F16</f>
        <v>0</v>
      </c>
      <c r="J16" s="32">
        <f t="shared" si="9"/>
        <v>0</v>
      </c>
      <c r="K16" s="33">
        <f t="shared" si="9"/>
        <v>0</v>
      </c>
      <c r="L16" s="34">
        <f t="shared" si="1"/>
        <v>0</v>
      </c>
      <c r="M16" s="1"/>
      <c r="N16" s="1"/>
      <c r="O16" s="1"/>
      <c r="P16" s="1"/>
      <c r="Q16" s="1"/>
      <c r="R16" s="1"/>
      <c r="S16" s="1"/>
      <c r="T16" s="1"/>
      <c r="V16" s="1"/>
      <c r="W16" s="1"/>
      <c r="X16" s="1"/>
      <c r="Y16" s="1"/>
      <c r="Z16" s="1"/>
    </row>
    <row r="17" spans="1:26" ht="15.6" x14ac:dyDescent="0.3">
      <c r="A17" s="23"/>
      <c r="B17" s="35"/>
      <c r="C17" s="25"/>
      <c r="D17" s="26"/>
      <c r="E17" s="27">
        <v>0</v>
      </c>
      <c r="F17" s="28">
        <v>0</v>
      </c>
      <c r="G17" s="29">
        <v>0</v>
      </c>
      <c r="H17" s="30">
        <v>0</v>
      </c>
      <c r="I17" s="31">
        <f t="shared" ref="I17:K17" si="10">$C17*$E17*F17</f>
        <v>0</v>
      </c>
      <c r="J17" s="32">
        <f t="shared" si="10"/>
        <v>0</v>
      </c>
      <c r="K17" s="33">
        <f t="shared" si="10"/>
        <v>0</v>
      </c>
      <c r="L17" s="34">
        <f t="shared" si="1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28" t="s">
        <v>34</v>
      </c>
      <c r="B18" s="129"/>
      <c r="C18" s="36"/>
      <c r="D18" s="36"/>
      <c r="E18" s="37"/>
      <c r="F18" s="38"/>
      <c r="G18" s="38"/>
      <c r="H18" s="38"/>
      <c r="I18" s="39">
        <f t="shared" ref="I18:L18" si="11">SUM(I8:I17)</f>
        <v>51780.25</v>
      </c>
      <c r="J18" s="40">
        <f t="shared" si="11"/>
        <v>5209.75</v>
      </c>
      <c r="K18" s="41">
        <f t="shared" si="11"/>
        <v>0</v>
      </c>
      <c r="L18" s="42">
        <f t="shared" si="11"/>
        <v>56990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31" t="s">
        <v>35</v>
      </c>
      <c r="B19" s="132"/>
      <c r="C19" s="43"/>
      <c r="D19" s="43"/>
      <c r="E19" s="44"/>
      <c r="F19" s="45"/>
      <c r="G19" s="45"/>
      <c r="H19" s="45"/>
      <c r="I19" s="46"/>
      <c r="J19" s="46"/>
      <c r="K19" s="46"/>
      <c r="L19" s="4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23"/>
      <c r="B20" s="24" t="s">
        <v>22</v>
      </c>
      <c r="C20" s="25">
        <v>500</v>
      </c>
      <c r="D20" s="26" t="s">
        <v>19</v>
      </c>
      <c r="E20" s="27">
        <v>9</v>
      </c>
      <c r="F20" s="28">
        <v>0.95</v>
      </c>
      <c r="G20" s="29">
        <v>0.05</v>
      </c>
      <c r="H20" s="48">
        <v>0</v>
      </c>
      <c r="I20" s="49">
        <f t="shared" ref="I20:K20" si="12">$C20*$E20*F20</f>
        <v>4275</v>
      </c>
      <c r="J20" s="32">
        <f t="shared" si="12"/>
        <v>225</v>
      </c>
      <c r="K20" s="33">
        <f t="shared" si="12"/>
        <v>0</v>
      </c>
      <c r="L20" s="34">
        <f t="shared" ref="L20:L29" si="13">SUM(I20:K20)</f>
        <v>4500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23"/>
      <c r="B21" s="24" t="s">
        <v>24</v>
      </c>
      <c r="C21" s="25">
        <v>375</v>
      </c>
      <c r="D21" s="26" t="s">
        <v>19</v>
      </c>
      <c r="E21" s="27">
        <v>9.25</v>
      </c>
      <c r="F21" s="28">
        <v>0.95</v>
      </c>
      <c r="G21" s="29">
        <v>0.05</v>
      </c>
      <c r="H21" s="48">
        <v>0</v>
      </c>
      <c r="I21" s="49">
        <f t="shared" ref="I21:K21" si="14">$C21*$E21*F21</f>
        <v>3295.3125</v>
      </c>
      <c r="J21" s="32">
        <f t="shared" si="14"/>
        <v>173.4375</v>
      </c>
      <c r="K21" s="33">
        <f t="shared" si="14"/>
        <v>0</v>
      </c>
      <c r="L21" s="34">
        <f t="shared" si="13"/>
        <v>3468.75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23"/>
      <c r="B22" s="24" t="s">
        <v>26</v>
      </c>
      <c r="C22" s="25">
        <v>400</v>
      </c>
      <c r="D22" s="26" t="s">
        <v>19</v>
      </c>
      <c r="E22" s="27">
        <v>9.5</v>
      </c>
      <c r="F22" s="28">
        <v>0.95</v>
      </c>
      <c r="G22" s="29">
        <v>0.05</v>
      </c>
      <c r="H22" s="48">
        <v>0</v>
      </c>
      <c r="I22" s="49">
        <f t="shared" ref="I22:K22" si="15">$C22*$E22*F22</f>
        <v>3610</v>
      </c>
      <c r="J22" s="32">
        <f t="shared" si="15"/>
        <v>190</v>
      </c>
      <c r="K22" s="33">
        <f t="shared" si="15"/>
        <v>0</v>
      </c>
      <c r="L22" s="34">
        <f t="shared" si="13"/>
        <v>3800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23"/>
      <c r="B23" s="24" t="s">
        <v>28</v>
      </c>
      <c r="C23" s="25">
        <v>60</v>
      </c>
      <c r="D23" s="26" t="s">
        <v>19</v>
      </c>
      <c r="E23" s="27">
        <v>10.75</v>
      </c>
      <c r="F23" s="28">
        <v>0.95</v>
      </c>
      <c r="G23" s="29">
        <v>0.05</v>
      </c>
      <c r="H23" s="48">
        <v>0</v>
      </c>
      <c r="I23" s="49">
        <f t="shared" ref="I23:K23" si="16">$C23*$E23*F23</f>
        <v>612.75</v>
      </c>
      <c r="J23" s="32">
        <f t="shared" si="16"/>
        <v>32.25</v>
      </c>
      <c r="K23" s="33">
        <f t="shared" si="16"/>
        <v>0</v>
      </c>
      <c r="L23" s="34">
        <f t="shared" si="13"/>
        <v>645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23"/>
      <c r="B24" s="24" t="s">
        <v>30</v>
      </c>
      <c r="C24" s="25">
        <v>80</v>
      </c>
      <c r="D24" s="26" t="s">
        <v>19</v>
      </c>
      <c r="E24" s="27">
        <v>18</v>
      </c>
      <c r="F24" s="28">
        <v>0.8</v>
      </c>
      <c r="G24" s="29">
        <v>0.2</v>
      </c>
      <c r="H24" s="48">
        <v>0</v>
      </c>
      <c r="I24" s="49">
        <f t="shared" ref="I24:K24" si="17">$C24*$E24*F24</f>
        <v>1152</v>
      </c>
      <c r="J24" s="32">
        <f t="shared" si="17"/>
        <v>288</v>
      </c>
      <c r="K24" s="33">
        <f t="shared" si="17"/>
        <v>0</v>
      </c>
      <c r="L24" s="34">
        <f t="shared" si="13"/>
        <v>1440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23"/>
      <c r="B25" s="24" t="s">
        <v>32</v>
      </c>
      <c r="C25" s="25">
        <v>15</v>
      </c>
      <c r="D25" s="26" t="s">
        <v>19</v>
      </c>
      <c r="E25" s="27">
        <v>26.25</v>
      </c>
      <c r="F25" s="28">
        <v>0</v>
      </c>
      <c r="G25" s="29">
        <v>1</v>
      </c>
      <c r="H25" s="48">
        <v>0</v>
      </c>
      <c r="I25" s="49">
        <f t="shared" ref="I25:K25" si="18">$C25*$E25*F25</f>
        <v>0</v>
      </c>
      <c r="J25" s="32">
        <f t="shared" si="18"/>
        <v>393.75</v>
      </c>
      <c r="K25" s="33">
        <f t="shared" si="18"/>
        <v>0</v>
      </c>
      <c r="L25" s="34">
        <f t="shared" si="13"/>
        <v>393.75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23"/>
      <c r="B26" s="24"/>
      <c r="C26" s="25"/>
      <c r="D26" s="26" t="s">
        <v>19</v>
      </c>
      <c r="E26" s="27">
        <v>0</v>
      </c>
      <c r="F26" s="50">
        <v>0</v>
      </c>
      <c r="G26" s="29">
        <v>0</v>
      </c>
      <c r="H26" s="48">
        <v>0</v>
      </c>
      <c r="I26" s="49">
        <f t="shared" ref="I26:K26" si="19">$C26*$E26*F26</f>
        <v>0</v>
      </c>
      <c r="J26" s="32">
        <f t="shared" si="19"/>
        <v>0</v>
      </c>
      <c r="K26" s="33">
        <f t="shared" si="19"/>
        <v>0</v>
      </c>
      <c r="L26" s="34">
        <f t="shared" si="13"/>
        <v>0</v>
      </c>
      <c r="M26" s="1"/>
      <c r="N26" s="1"/>
      <c r="O26" s="1"/>
      <c r="P26" s="1"/>
      <c r="Q26" s="1"/>
      <c r="R26" s="5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23"/>
      <c r="B27" s="24"/>
      <c r="C27" s="25"/>
      <c r="D27" s="26"/>
      <c r="E27" s="27">
        <v>0</v>
      </c>
      <c r="F27" s="50">
        <v>0</v>
      </c>
      <c r="G27" s="29">
        <v>0</v>
      </c>
      <c r="H27" s="48">
        <v>0</v>
      </c>
      <c r="I27" s="49">
        <f t="shared" ref="I27:K27" si="20">$C27*$E27*F27</f>
        <v>0</v>
      </c>
      <c r="J27" s="32">
        <f t="shared" si="20"/>
        <v>0</v>
      </c>
      <c r="K27" s="33">
        <f t="shared" si="20"/>
        <v>0</v>
      </c>
      <c r="L27" s="34">
        <f t="shared" si="13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23"/>
      <c r="B28" s="24"/>
      <c r="C28" s="25"/>
      <c r="D28" s="26"/>
      <c r="E28" s="27">
        <v>0</v>
      </c>
      <c r="F28" s="50">
        <v>0</v>
      </c>
      <c r="G28" s="29">
        <v>0</v>
      </c>
      <c r="H28" s="48">
        <v>0</v>
      </c>
      <c r="I28" s="49">
        <f t="shared" ref="I28:K28" si="21">$C28*$E28*F28</f>
        <v>0</v>
      </c>
      <c r="J28" s="32">
        <f t="shared" si="21"/>
        <v>0</v>
      </c>
      <c r="K28" s="33">
        <f t="shared" si="21"/>
        <v>0</v>
      </c>
      <c r="L28" s="34">
        <f t="shared" si="13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23"/>
      <c r="B29" s="24"/>
      <c r="C29" s="25"/>
      <c r="D29" s="26"/>
      <c r="E29" s="27">
        <v>0</v>
      </c>
      <c r="F29" s="50">
        <v>0</v>
      </c>
      <c r="G29" s="29">
        <v>0</v>
      </c>
      <c r="H29" s="48">
        <v>0</v>
      </c>
      <c r="I29" s="49">
        <f t="shared" ref="I29:K29" si="22">$C29*$E29*F29</f>
        <v>0</v>
      </c>
      <c r="J29" s="32">
        <f t="shared" si="22"/>
        <v>0</v>
      </c>
      <c r="K29" s="33">
        <f t="shared" si="22"/>
        <v>0</v>
      </c>
      <c r="L29" s="34">
        <f t="shared" si="13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06" t="s">
        <v>36</v>
      </c>
      <c r="B30" s="107"/>
      <c r="C30" s="52"/>
      <c r="D30" s="52"/>
      <c r="E30" s="53"/>
      <c r="F30" s="54"/>
      <c r="G30" s="54"/>
      <c r="H30" s="54"/>
      <c r="I30" s="55">
        <f t="shared" ref="I30:L30" si="23">SUM(I20:I29)</f>
        <v>12945.0625</v>
      </c>
      <c r="J30" s="56">
        <f t="shared" si="23"/>
        <v>1302.4375</v>
      </c>
      <c r="K30" s="57">
        <f t="shared" si="23"/>
        <v>0</v>
      </c>
      <c r="L30" s="58">
        <f t="shared" si="23"/>
        <v>14247.5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30" t="s">
        <v>37</v>
      </c>
      <c r="B31" s="129"/>
      <c r="C31" s="59"/>
      <c r="D31" s="59"/>
      <c r="E31" s="60"/>
      <c r="F31" s="61"/>
      <c r="G31" s="61"/>
      <c r="H31" s="61"/>
      <c r="I31" s="62"/>
      <c r="J31" s="62"/>
      <c r="K31" s="62"/>
      <c r="L31" s="6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23"/>
      <c r="B32" s="35" t="s">
        <v>38</v>
      </c>
      <c r="C32" s="25">
        <v>1</v>
      </c>
      <c r="D32" s="26" t="s">
        <v>25</v>
      </c>
      <c r="E32" s="64">
        <v>6250</v>
      </c>
      <c r="F32" s="28">
        <v>1</v>
      </c>
      <c r="G32" s="29">
        <v>0</v>
      </c>
      <c r="H32" s="30">
        <v>0</v>
      </c>
      <c r="I32" s="49">
        <f t="shared" ref="I32:K32" si="24">$C32*$E32*F32</f>
        <v>6250</v>
      </c>
      <c r="J32" s="32">
        <f t="shared" si="24"/>
        <v>0</v>
      </c>
      <c r="K32" s="33">
        <f t="shared" si="24"/>
        <v>0</v>
      </c>
      <c r="L32" s="34">
        <f t="shared" ref="L32:L40" si="25">SUM(I32:K32)</f>
        <v>6250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23"/>
      <c r="B33" s="24" t="s">
        <v>39</v>
      </c>
      <c r="C33" s="25">
        <v>103</v>
      </c>
      <c r="D33" s="26" t="s">
        <v>19</v>
      </c>
      <c r="E33" s="64">
        <v>65</v>
      </c>
      <c r="F33" s="28">
        <v>1</v>
      </c>
      <c r="G33" s="29">
        <v>0</v>
      </c>
      <c r="H33" s="48">
        <v>0</v>
      </c>
      <c r="I33" s="49">
        <f t="shared" ref="I33:K33" si="26">$C33*$E33*F33</f>
        <v>6695</v>
      </c>
      <c r="J33" s="32">
        <f t="shared" si="26"/>
        <v>0</v>
      </c>
      <c r="K33" s="33">
        <f t="shared" si="26"/>
        <v>0</v>
      </c>
      <c r="L33" s="34">
        <f t="shared" si="25"/>
        <v>6695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23"/>
      <c r="B34" s="35"/>
      <c r="C34" s="25"/>
      <c r="D34" s="26"/>
      <c r="E34" s="64">
        <v>0</v>
      </c>
      <c r="F34" s="28">
        <v>0</v>
      </c>
      <c r="G34" s="29">
        <v>0</v>
      </c>
      <c r="H34" s="48">
        <v>0</v>
      </c>
      <c r="I34" s="49">
        <f t="shared" ref="I34:K34" si="27">$C34*$E34*F34</f>
        <v>0</v>
      </c>
      <c r="J34" s="32">
        <f t="shared" si="27"/>
        <v>0</v>
      </c>
      <c r="K34" s="33">
        <f t="shared" si="27"/>
        <v>0</v>
      </c>
      <c r="L34" s="34">
        <f t="shared" si="25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23"/>
      <c r="B35" s="35"/>
      <c r="C35" s="25"/>
      <c r="D35" s="26"/>
      <c r="E35" s="64">
        <v>0</v>
      </c>
      <c r="F35" s="28">
        <v>0</v>
      </c>
      <c r="G35" s="29">
        <v>0</v>
      </c>
      <c r="H35" s="48">
        <v>0</v>
      </c>
      <c r="I35" s="49">
        <f t="shared" ref="I35:K35" si="28">$C35*$E35*F35</f>
        <v>0</v>
      </c>
      <c r="J35" s="32">
        <f t="shared" si="28"/>
        <v>0</v>
      </c>
      <c r="K35" s="33">
        <f t="shared" si="28"/>
        <v>0</v>
      </c>
      <c r="L35" s="34">
        <f t="shared" si="25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23"/>
      <c r="B36" s="35"/>
      <c r="C36" s="25"/>
      <c r="D36" s="26"/>
      <c r="E36" s="64">
        <v>0</v>
      </c>
      <c r="F36" s="28">
        <v>0</v>
      </c>
      <c r="G36" s="29">
        <v>0</v>
      </c>
      <c r="H36" s="30">
        <v>0</v>
      </c>
      <c r="I36" s="49">
        <f t="shared" ref="I36:K36" si="29">$C36*$E36*F36</f>
        <v>0</v>
      </c>
      <c r="J36" s="32">
        <f t="shared" si="29"/>
        <v>0</v>
      </c>
      <c r="K36" s="33">
        <f t="shared" si="29"/>
        <v>0</v>
      </c>
      <c r="L36" s="34">
        <f t="shared" si="25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23"/>
      <c r="B37" s="35"/>
      <c r="C37" s="25"/>
      <c r="D37" s="26"/>
      <c r="E37" s="64">
        <v>0</v>
      </c>
      <c r="F37" s="28">
        <v>0</v>
      </c>
      <c r="G37" s="29">
        <v>0</v>
      </c>
      <c r="H37" s="48">
        <v>0</v>
      </c>
      <c r="I37" s="49">
        <f t="shared" ref="I37:K37" si="30">$C37*$E37*F37</f>
        <v>0</v>
      </c>
      <c r="J37" s="32">
        <f t="shared" si="30"/>
        <v>0</v>
      </c>
      <c r="K37" s="33">
        <f t="shared" si="30"/>
        <v>0</v>
      </c>
      <c r="L37" s="34">
        <f t="shared" si="25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23"/>
      <c r="B38" s="35"/>
      <c r="C38" s="25"/>
      <c r="D38" s="26"/>
      <c r="E38" s="64">
        <v>0</v>
      </c>
      <c r="F38" s="28">
        <v>0</v>
      </c>
      <c r="G38" s="29">
        <v>0</v>
      </c>
      <c r="H38" s="48">
        <v>0</v>
      </c>
      <c r="I38" s="49">
        <f t="shared" ref="I38:K38" si="31">$C38*$E38*F38</f>
        <v>0</v>
      </c>
      <c r="J38" s="32">
        <f t="shared" si="31"/>
        <v>0</v>
      </c>
      <c r="K38" s="33">
        <f t="shared" si="31"/>
        <v>0</v>
      </c>
      <c r="L38" s="34">
        <f t="shared" si="25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23"/>
      <c r="B39" s="35"/>
      <c r="C39" s="25"/>
      <c r="D39" s="26"/>
      <c r="E39" s="64">
        <v>0</v>
      </c>
      <c r="F39" s="28">
        <v>0</v>
      </c>
      <c r="G39" s="29">
        <v>0</v>
      </c>
      <c r="H39" s="48">
        <v>0</v>
      </c>
      <c r="I39" s="49">
        <f t="shared" ref="I39:K39" si="32">$C39*$E39*F39</f>
        <v>0</v>
      </c>
      <c r="J39" s="32">
        <f t="shared" si="32"/>
        <v>0</v>
      </c>
      <c r="K39" s="33">
        <f t="shared" si="32"/>
        <v>0</v>
      </c>
      <c r="L39" s="34">
        <f t="shared" si="25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23"/>
      <c r="B40" s="35"/>
      <c r="C40" s="25"/>
      <c r="D40" s="26"/>
      <c r="E40" s="64">
        <v>0</v>
      </c>
      <c r="F40" s="28">
        <v>0</v>
      </c>
      <c r="G40" s="29">
        <v>0</v>
      </c>
      <c r="H40" s="30">
        <v>0</v>
      </c>
      <c r="I40" s="49">
        <f t="shared" ref="I40:K40" si="33">$C40*$E40*F40</f>
        <v>0</v>
      </c>
      <c r="J40" s="32">
        <f t="shared" si="33"/>
        <v>0</v>
      </c>
      <c r="K40" s="33">
        <f t="shared" si="33"/>
        <v>0</v>
      </c>
      <c r="L40" s="34">
        <f t="shared" si="25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28" t="s">
        <v>40</v>
      </c>
      <c r="B41" s="129"/>
      <c r="C41" s="36"/>
      <c r="D41" s="36"/>
      <c r="E41" s="65"/>
      <c r="F41" s="38"/>
      <c r="G41" s="38"/>
      <c r="H41" s="38"/>
      <c r="I41" s="39">
        <f t="shared" ref="I41:L41" si="34">SUM(I32:I40)</f>
        <v>12945</v>
      </c>
      <c r="J41" s="40">
        <f t="shared" si="34"/>
        <v>0</v>
      </c>
      <c r="K41" s="41">
        <f t="shared" si="34"/>
        <v>0</v>
      </c>
      <c r="L41" s="42">
        <f t="shared" si="34"/>
        <v>12945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66" t="s">
        <v>41</v>
      </c>
      <c r="B42" s="67"/>
      <c r="C42" s="43"/>
      <c r="D42" s="43"/>
      <c r="E42" s="44"/>
      <c r="F42" s="45"/>
      <c r="G42" s="45"/>
      <c r="H42" s="45"/>
      <c r="I42" s="46"/>
      <c r="J42" s="46"/>
      <c r="K42" s="46"/>
      <c r="L42" s="4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23"/>
      <c r="B43" s="35" t="s">
        <v>42</v>
      </c>
      <c r="C43" s="25">
        <v>1</v>
      </c>
      <c r="D43" s="26" t="s">
        <v>25</v>
      </c>
      <c r="E43" s="64">
        <v>1200</v>
      </c>
      <c r="F43" s="28">
        <v>0</v>
      </c>
      <c r="G43" s="29">
        <v>1</v>
      </c>
      <c r="H43" s="48">
        <v>0</v>
      </c>
      <c r="I43" s="49">
        <f t="shared" ref="I43:K43" si="35">$C43*$E43*F43</f>
        <v>0</v>
      </c>
      <c r="J43" s="32">
        <f t="shared" si="35"/>
        <v>1200</v>
      </c>
      <c r="K43" s="33">
        <f t="shared" si="35"/>
        <v>0</v>
      </c>
      <c r="L43" s="34">
        <f t="shared" ref="L43:L52" si="36">SUM(I43:K43)</f>
        <v>1200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23"/>
      <c r="B44" s="35"/>
      <c r="C44" s="25"/>
      <c r="D44" s="26"/>
      <c r="E44" s="64">
        <v>0</v>
      </c>
      <c r="F44" s="28">
        <v>0</v>
      </c>
      <c r="G44" s="29">
        <v>0</v>
      </c>
      <c r="H44" s="48">
        <v>0</v>
      </c>
      <c r="I44" s="49">
        <f t="shared" ref="I44:K44" si="37">$C44*$E44*F44</f>
        <v>0</v>
      </c>
      <c r="J44" s="32">
        <f t="shared" si="37"/>
        <v>0</v>
      </c>
      <c r="K44" s="33">
        <f t="shared" si="37"/>
        <v>0</v>
      </c>
      <c r="L44" s="34">
        <f t="shared" si="36"/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23"/>
      <c r="B45" s="35"/>
      <c r="C45" s="25"/>
      <c r="D45" s="26"/>
      <c r="E45" s="64">
        <v>0</v>
      </c>
      <c r="F45" s="28">
        <v>0</v>
      </c>
      <c r="G45" s="29">
        <v>0</v>
      </c>
      <c r="H45" s="48">
        <v>0</v>
      </c>
      <c r="I45" s="49">
        <f t="shared" ref="I45:K45" si="38">$C45*$E45*F45</f>
        <v>0</v>
      </c>
      <c r="J45" s="32">
        <f t="shared" si="38"/>
        <v>0</v>
      </c>
      <c r="K45" s="33">
        <f t="shared" si="38"/>
        <v>0</v>
      </c>
      <c r="L45" s="34">
        <f t="shared" si="36"/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23"/>
      <c r="B46" s="35"/>
      <c r="C46" s="25"/>
      <c r="D46" s="26"/>
      <c r="E46" s="64">
        <v>0</v>
      </c>
      <c r="F46" s="28">
        <v>0</v>
      </c>
      <c r="G46" s="29">
        <v>0</v>
      </c>
      <c r="H46" s="30">
        <v>0</v>
      </c>
      <c r="I46" s="49">
        <f t="shared" ref="I46:K46" si="39">$C46*$E46*F46</f>
        <v>0</v>
      </c>
      <c r="J46" s="32">
        <f t="shared" si="39"/>
        <v>0</v>
      </c>
      <c r="K46" s="33">
        <f t="shared" si="39"/>
        <v>0</v>
      </c>
      <c r="L46" s="34">
        <f t="shared" si="36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23"/>
      <c r="B47" s="35"/>
      <c r="C47" s="25"/>
      <c r="D47" s="26"/>
      <c r="E47" s="64">
        <v>0</v>
      </c>
      <c r="F47" s="28">
        <v>0</v>
      </c>
      <c r="G47" s="29">
        <v>0</v>
      </c>
      <c r="H47" s="30">
        <v>0</v>
      </c>
      <c r="I47" s="49">
        <f t="shared" ref="I47:K47" si="40">$C47*$E47*F47</f>
        <v>0</v>
      </c>
      <c r="J47" s="32">
        <f t="shared" si="40"/>
        <v>0</v>
      </c>
      <c r="K47" s="33">
        <f t="shared" si="40"/>
        <v>0</v>
      </c>
      <c r="L47" s="34">
        <f t="shared" si="36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23"/>
      <c r="B48" s="35"/>
      <c r="C48" s="25"/>
      <c r="D48" s="26"/>
      <c r="E48" s="64">
        <v>0</v>
      </c>
      <c r="F48" s="28">
        <v>0</v>
      </c>
      <c r="G48" s="29">
        <v>0</v>
      </c>
      <c r="H48" s="30">
        <v>0</v>
      </c>
      <c r="I48" s="49">
        <f t="shared" ref="I48:K48" si="41">$C48*$E48*F48</f>
        <v>0</v>
      </c>
      <c r="J48" s="32">
        <f t="shared" si="41"/>
        <v>0</v>
      </c>
      <c r="K48" s="33">
        <f t="shared" si="41"/>
        <v>0</v>
      </c>
      <c r="L48" s="34">
        <f t="shared" si="36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23"/>
      <c r="B49" s="35"/>
      <c r="C49" s="25"/>
      <c r="D49" s="26"/>
      <c r="E49" s="64">
        <v>0</v>
      </c>
      <c r="F49" s="28">
        <v>0</v>
      </c>
      <c r="G49" s="29">
        <v>0</v>
      </c>
      <c r="H49" s="30">
        <v>0</v>
      </c>
      <c r="I49" s="49">
        <f t="shared" ref="I49:K49" si="42">$C49*$E49*F49</f>
        <v>0</v>
      </c>
      <c r="J49" s="32">
        <f t="shared" si="42"/>
        <v>0</v>
      </c>
      <c r="K49" s="33">
        <f t="shared" si="42"/>
        <v>0</v>
      </c>
      <c r="L49" s="34">
        <f t="shared" si="36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23"/>
      <c r="B50" s="35"/>
      <c r="C50" s="25"/>
      <c r="D50" s="26"/>
      <c r="E50" s="64">
        <v>0</v>
      </c>
      <c r="F50" s="28">
        <v>0</v>
      </c>
      <c r="G50" s="29">
        <v>0</v>
      </c>
      <c r="H50" s="30">
        <v>0</v>
      </c>
      <c r="I50" s="49">
        <f t="shared" ref="I50:K50" si="43">$C50*$E50*F50</f>
        <v>0</v>
      </c>
      <c r="J50" s="32">
        <f t="shared" si="43"/>
        <v>0</v>
      </c>
      <c r="K50" s="33">
        <f t="shared" si="43"/>
        <v>0</v>
      </c>
      <c r="L50" s="34">
        <f t="shared" si="36"/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23"/>
      <c r="B51" s="35"/>
      <c r="C51" s="25"/>
      <c r="D51" s="26"/>
      <c r="E51" s="64">
        <v>0</v>
      </c>
      <c r="F51" s="28">
        <v>0</v>
      </c>
      <c r="G51" s="29">
        <v>0</v>
      </c>
      <c r="H51" s="30">
        <v>0</v>
      </c>
      <c r="I51" s="49">
        <f t="shared" ref="I51:K51" si="44">$C51*$E51*F51</f>
        <v>0</v>
      </c>
      <c r="J51" s="32">
        <f t="shared" si="44"/>
        <v>0</v>
      </c>
      <c r="K51" s="33">
        <f t="shared" si="44"/>
        <v>0</v>
      </c>
      <c r="L51" s="34">
        <f t="shared" si="36"/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23"/>
      <c r="B52" s="35"/>
      <c r="C52" s="25"/>
      <c r="D52" s="26"/>
      <c r="E52" s="64">
        <v>0</v>
      </c>
      <c r="F52" s="28">
        <v>0</v>
      </c>
      <c r="G52" s="29">
        <v>0</v>
      </c>
      <c r="H52" s="30">
        <v>0</v>
      </c>
      <c r="I52" s="49">
        <f t="shared" ref="I52:K52" si="45">$C52*$E52*F52</f>
        <v>0</v>
      </c>
      <c r="J52" s="32">
        <f t="shared" si="45"/>
        <v>0</v>
      </c>
      <c r="K52" s="33">
        <f t="shared" si="45"/>
        <v>0</v>
      </c>
      <c r="L52" s="34">
        <f t="shared" si="36"/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06" t="s">
        <v>43</v>
      </c>
      <c r="B53" s="107"/>
      <c r="C53" s="52"/>
      <c r="D53" s="52"/>
      <c r="E53" s="53"/>
      <c r="F53" s="54"/>
      <c r="G53" s="54"/>
      <c r="H53" s="54"/>
      <c r="I53" s="55">
        <f t="shared" ref="I53:L53" si="46">SUM(I43:I52)</f>
        <v>0</v>
      </c>
      <c r="J53" s="56">
        <f t="shared" si="46"/>
        <v>1200</v>
      </c>
      <c r="K53" s="57">
        <f t="shared" si="46"/>
        <v>0</v>
      </c>
      <c r="L53" s="58">
        <f t="shared" si="46"/>
        <v>1200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30" t="s">
        <v>44</v>
      </c>
      <c r="B54" s="129"/>
      <c r="C54" s="59"/>
      <c r="D54" s="59"/>
      <c r="E54" s="60"/>
      <c r="F54" s="61"/>
      <c r="G54" s="61"/>
      <c r="H54" s="61"/>
      <c r="I54" s="62"/>
      <c r="J54" s="62"/>
      <c r="K54" s="62"/>
      <c r="L54" s="6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23"/>
      <c r="B55" s="35" t="s">
        <v>45</v>
      </c>
      <c r="C55" s="25"/>
      <c r="D55" s="26" t="s">
        <v>25</v>
      </c>
      <c r="E55" s="64">
        <v>0</v>
      </c>
      <c r="F55" s="28">
        <v>0</v>
      </c>
      <c r="G55" s="29">
        <v>0</v>
      </c>
      <c r="H55" s="48">
        <v>0</v>
      </c>
      <c r="I55" s="49">
        <f t="shared" ref="I55:K55" si="47">$C55*$E55*F55</f>
        <v>0</v>
      </c>
      <c r="J55" s="32">
        <f t="shared" si="47"/>
        <v>0</v>
      </c>
      <c r="K55" s="33">
        <f t="shared" si="47"/>
        <v>0</v>
      </c>
      <c r="L55" s="34">
        <f t="shared" ref="L55:L64" si="48">SUM(I55:K55)</f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23"/>
      <c r="B56" s="35"/>
      <c r="C56" s="25"/>
      <c r="D56" s="26"/>
      <c r="E56" s="64">
        <v>0</v>
      </c>
      <c r="F56" s="28">
        <v>0</v>
      </c>
      <c r="G56" s="29">
        <v>0</v>
      </c>
      <c r="H56" s="48">
        <v>0</v>
      </c>
      <c r="I56" s="49">
        <f t="shared" ref="I56:K56" si="49">$C56*$E56*F56</f>
        <v>0</v>
      </c>
      <c r="J56" s="32">
        <f t="shared" si="49"/>
        <v>0</v>
      </c>
      <c r="K56" s="33">
        <f t="shared" si="49"/>
        <v>0</v>
      </c>
      <c r="L56" s="34">
        <f t="shared" si="48"/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23"/>
      <c r="B57" s="35"/>
      <c r="C57" s="25"/>
      <c r="D57" s="26"/>
      <c r="E57" s="64">
        <v>0</v>
      </c>
      <c r="F57" s="28">
        <v>0</v>
      </c>
      <c r="G57" s="29">
        <v>0</v>
      </c>
      <c r="H57" s="48">
        <v>0</v>
      </c>
      <c r="I57" s="49">
        <f t="shared" ref="I57:K57" si="50">$C57*$E57*F57</f>
        <v>0</v>
      </c>
      <c r="J57" s="32">
        <f t="shared" si="50"/>
        <v>0</v>
      </c>
      <c r="K57" s="33">
        <f t="shared" si="50"/>
        <v>0</v>
      </c>
      <c r="L57" s="34">
        <f t="shared" si="48"/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23"/>
      <c r="B58" s="35"/>
      <c r="C58" s="25"/>
      <c r="D58" s="26"/>
      <c r="E58" s="64">
        <v>0</v>
      </c>
      <c r="F58" s="28">
        <v>0</v>
      </c>
      <c r="G58" s="29">
        <v>0</v>
      </c>
      <c r="H58" s="48">
        <v>0</v>
      </c>
      <c r="I58" s="49">
        <f t="shared" ref="I58:K58" si="51">$C58*$E58*F58</f>
        <v>0</v>
      </c>
      <c r="J58" s="32">
        <f t="shared" si="51"/>
        <v>0</v>
      </c>
      <c r="K58" s="33">
        <f t="shared" si="51"/>
        <v>0</v>
      </c>
      <c r="L58" s="34">
        <f t="shared" si="48"/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23"/>
      <c r="B59" s="35"/>
      <c r="C59" s="25"/>
      <c r="D59" s="26"/>
      <c r="E59" s="64">
        <v>0</v>
      </c>
      <c r="F59" s="28">
        <v>0</v>
      </c>
      <c r="G59" s="29">
        <v>0</v>
      </c>
      <c r="H59" s="30">
        <v>0</v>
      </c>
      <c r="I59" s="49">
        <f t="shared" ref="I59:K59" si="52">$C59*$E59*F59</f>
        <v>0</v>
      </c>
      <c r="J59" s="32">
        <f t="shared" si="52"/>
        <v>0</v>
      </c>
      <c r="K59" s="33">
        <f t="shared" si="52"/>
        <v>0</v>
      </c>
      <c r="L59" s="34">
        <f t="shared" si="48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23"/>
      <c r="B60" s="35"/>
      <c r="C60" s="25"/>
      <c r="D60" s="26"/>
      <c r="E60" s="64">
        <v>0</v>
      </c>
      <c r="F60" s="28">
        <v>0</v>
      </c>
      <c r="G60" s="29">
        <v>0</v>
      </c>
      <c r="H60" s="48">
        <v>0</v>
      </c>
      <c r="I60" s="49">
        <f t="shared" ref="I60:K60" si="53">$C60*$E60*F60</f>
        <v>0</v>
      </c>
      <c r="J60" s="32">
        <f t="shared" si="53"/>
        <v>0</v>
      </c>
      <c r="K60" s="33">
        <f t="shared" si="53"/>
        <v>0</v>
      </c>
      <c r="L60" s="34">
        <f t="shared" si="48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23"/>
      <c r="B61" s="35"/>
      <c r="C61" s="25"/>
      <c r="D61" s="26"/>
      <c r="E61" s="64">
        <v>0</v>
      </c>
      <c r="F61" s="28">
        <v>0</v>
      </c>
      <c r="G61" s="29">
        <v>0</v>
      </c>
      <c r="H61" s="48">
        <v>0</v>
      </c>
      <c r="I61" s="49">
        <f t="shared" ref="I61:K61" si="54">$C61*$E61*F61</f>
        <v>0</v>
      </c>
      <c r="J61" s="32">
        <f t="shared" si="54"/>
        <v>0</v>
      </c>
      <c r="K61" s="33">
        <f t="shared" si="54"/>
        <v>0</v>
      </c>
      <c r="L61" s="34">
        <f t="shared" si="48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23"/>
      <c r="B62" s="35"/>
      <c r="C62" s="25"/>
      <c r="D62" s="26"/>
      <c r="E62" s="64">
        <v>0</v>
      </c>
      <c r="F62" s="28">
        <v>0</v>
      </c>
      <c r="G62" s="29">
        <v>0</v>
      </c>
      <c r="H62" s="30">
        <v>0</v>
      </c>
      <c r="I62" s="49">
        <f t="shared" ref="I62:K62" si="55">$C62*$E62*F62</f>
        <v>0</v>
      </c>
      <c r="J62" s="32">
        <f t="shared" si="55"/>
        <v>0</v>
      </c>
      <c r="K62" s="33">
        <f t="shared" si="55"/>
        <v>0</v>
      </c>
      <c r="L62" s="34">
        <f t="shared" si="48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23"/>
      <c r="B63" s="35"/>
      <c r="C63" s="25"/>
      <c r="D63" s="26"/>
      <c r="E63" s="64">
        <v>0</v>
      </c>
      <c r="F63" s="28">
        <v>0</v>
      </c>
      <c r="G63" s="29">
        <v>0</v>
      </c>
      <c r="H63" s="48">
        <v>0</v>
      </c>
      <c r="I63" s="49">
        <f t="shared" ref="I63:K63" si="56">$C63*$E63*F63</f>
        <v>0</v>
      </c>
      <c r="J63" s="32">
        <f t="shared" si="56"/>
        <v>0</v>
      </c>
      <c r="K63" s="33">
        <f t="shared" si="56"/>
        <v>0</v>
      </c>
      <c r="L63" s="34">
        <f t="shared" si="48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23"/>
      <c r="B64" s="35"/>
      <c r="C64" s="25"/>
      <c r="D64" s="26"/>
      <c r="E64" s="64">
        <v>0</v>
      </c>
      <c r="F64" s="28">
        <v>0</v>
      </c>
      <c r="G64" s="29">
        <v>0</v>
      </c>
      <c r="H64" s="30">
        <v>0</v>
      </c>
      <c r="I64" s="49">
        <f t="shared" ref="I64:K64" si="57">$C64*$E64*F64</f>
        <v>0</v>
      </c>
      <c r="J64" s="32">
        <f t="shared" si="57"/>
        <v>0</v>
      </c>
      <c r="K64" s="33">
        <f t="shared" si="57"/>
        <v>0</v>
      </c>
      <c r="L64" s="34">
        <f t="shared" si="48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28" t="s">
        <v>46</v>
      </c>
      <c r="B65" s="129"/>
      <c r="C65" s="36"/>
      <c r="D65" s="36"/>
      <c r="E65" s="65"/>
      <c r="F65" s="38"/>
      <c r="G65" s="38"/>
      <c r="H65" s="38"/>
      <c r="I65" s="39">
        <f t="shared" ref="I65:L65" si="58">SUM(I55:I64)</f>
        <v>0</v>
      </c>
      <c r="J65" s="40">
        <f t="shared" si="58"/>
        <v>0</v>
      </c>
      <c r="K65" s="41">
        <f t="shared" si="58"/>
        <v>0</v>
      </c>
      <c r="L65" s="42">
        <f t="shared" si="58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31" t="s">
        <v>47</v>
      </c>
      <c r="B66" s="132"/>
      <c r="C66" s="43"/>
      <c r="D66" s="43"/>
      <c r="E66" s="44"/>
      <c r="F66" s="45"/>
      <c r="G66" s="45"/>
      <c r="H66" s="45"/>
      <c r="I66" s="46"/>
      <c r="J66" s="46"/>
      <c r="K66" s="46"/>
      <c r="L66" s="4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23"/>
      <c r="B67" s="35" t="s">
        <v>48</v>
      </c>
      <c r="C67" s="25">
        <v>1</v>
      </c>
      <c r="D67" s="26" t="s">
        <v>25</v>
      </c>
      <c r="E67" s="64">
        <v>1500</v>
      </c>
      <c r="F67" s="28">
        <v>0</v>
      </c>
      <c r="G67" s="29">
        <v>1</v>
      </c>
      <c r="H67" s="48">
        <v>0</v>
      </c>
      <c r="I67" s="49">
        <f t="shared" ref="I67:K67" si="59">$C67*$E67*F67</f>
        <v>0</v>
      </c>
      <c r="J67" s="32">
        <f t="shared" si="59"/>
        <v>1500</v>
      </c>
      <c r="K67" s="33">
        <f t="shared" si="59"/>
        <v>0</v>
      </c>
      <c r="L67" s="34">
        <f t="shared" ref="L67:L76" si="60">SUM(I67:K67)</f>
        <v>1500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23"/>
      <c r="B68" s="35" t="s">
        <v>49</v>
      </c>
      <c r="C68" s="25">
        <v>1</v>
      </c>
      <c r="D68" s="26" t="s">
        <v>25</v>
      </c>
      <c r="E68" s="64">
        <v>3404</v>
      </c>
      <c r="F68" s="28">
        <v>1</v>
      </c>
      <c r="G68" s="29">
        <v>0</v>
      </c>
      <c r="H68" s="48">
        <v>0</v>
      </c>
      <c r="I68" s="49">
        <f t="shared" ref="I68:K68" si="61">$C68*$E68*F68</f>
        <v>3404</v>
      </c>
      <c r="J68" s="32">
        <f t="shared" si="61"/>
        <v>0</v>
      </c>
      <c r="K68" s="33">
        <f t="shared" si="61"/>
        <v>0</v>
      </c>
      <c r="L68" s="34">
        <f t="shared" si="60"/>
        <v>3404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23"/>
      <c r="B69" s="35"/>
      <c r="C69" s="25"/>
      <c r="D69" s="26"/>
      <c r="E69" s="64">
        <v>0</v>
      </c>
      <c r="F69" s="28">
        <v>0</v>
      </c>
      <c r="G69" s="29">
        <v>0</v>
      </c>
      <c r="H69" s="48">
        <v>0</v>
      </c>
      <c r="I69" s="49">
        <f t="shared" ref="I69:K69" si="62">$C69*$E69*F69</f>
        <v>0</v>
      </c>
      <c r="J69" s="32">
        <f t="shared" si="62"/>
        <v>0</v>
      </c>
      <c r="K69" s="33">
        <f t="shared" si="62"/>
        <v>0</v>
      </c>
      <c r="L69" s="34">
        <f t="shared" si="60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23"/>
      <c r="B70" s="35"/>
      <c r="C70" s="25"/>
      <c r="D70" s="26"/>
      <c r="E70" s="64">
        <v>0</v>
      </c>
      <c r="F70" s="28">
        <v>0</v>
      </c>
      <c r="G70" s="29">
        <v>0</v>
      </c>
      <c r="H70" s="48">
        <v>0</v>
      </c>
      <c r="I70" s="49">
        <f t="shared" ref="I70:K70" si="63">$C70*$E70*F70</f>
        <v>0</v>
      </c>
      <c r="J70" s="32">
        <f t="shared" si="63"/>
        <v>0</v>
      </c>
      <c r="K70" s="33">
        <f t="shared" si="63"/>
        <v>0</v>
      </c>
      <c r="L70" s="34">
        <f t="shared" si="60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23"/>
      <c r="B71" s="35"/>
      <c r="C71" s="25"/>
      <c r="D71" s="26"/>
      <c r="E71" s="64">
        <v>0</v>
      </c>
      <c r="F71" s="28">
        <v>0</v>
      </c>
      <c r="G71" s="29">
        <v>0</v>
      </c>
      <c r="H71" s="30">
        <v>0</v>
      </c>
      <c r="I71" s="49">
        <f t="shared" ref="I71:K71" si="64">$C71*$E71*F71</f>
        <v>0</v>
      </c>
      <c r="J71" s="32">
        <f t="shared" si="64"/>
        <v>0</v>
      </c>
      <c r="K71" s="33">
        <f t="shared" si="64"/>
        <v>0</v>
      </c>
      <c r="L71" s="34">
        <f t="shared" si="60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23"/>
      <c r="B72" s="35"/>
      <c r="C72" s="25"/>
      <c r="D72" s="26"/>
      <c r="E72" s="64">
        <v>0</v>
      </c>
      <c r="F72" s="28">
        <v>0</v>
      </c>
      <c r="G72" s="29">
        <v>0</v>
      </c>
      <c r="H72" s="48">
        <v>0</v>
      </c>
      <c r="I72" s="49">
        <f t="shared" ref="I72:K72" si="65">$C72*$E72*F72</f>
        <v>0</v>
      </c>
      <c r="J72" s="32">
        <f t="shared" si="65"/>
        <v>0</v>
      </c>
      <c r="K72" s="33">
        <f t="shared" si="65"/>
        <v>0</v>
      </c>
      <c r="L72" s="34">
        <f t="shared" si="60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23"/>
      <c r="B73" s="35"/>
      <c r="C73" s="25"/>
      <c r="D73" s="26"/>
      <c r="E73" s="64">
        <v>0</v>
      </c>
      <c r="F73" s="28">
        <v>0</v>
      </c>
      <c r="G73" s="29">
        <v>0</v>
      </c>
      <c r="H73" s="48">
        <v>0</v>
      </c>
      <c r="I73" s="49">
        <f t="shared" ref="I73:K73" si="66">$C73*$E73*F73</f>
        <v>0</v>
      </c>
      <c r="J73" s="32">
        <f t="shared" si="66"/>
        <v>0</v>
      </c>
      <c r="K73" s="33">
        <f t="shared" si="66"/>
        <v>0</v>
      </c>
      <c r="L73" s="34">
        <f t="shared" si="60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23"/>
      <c r="B74" s="35"/>
      <c r="C74" s="25"/>
      <c r="D74" s="26"/>
      <c r="E74" s="64">
        <v>0</v>
      </c>
      <c r="F74" s="28">
        <v>0</v>
      </c>
      <c r="G74" s="29">
        <v>0</v>
      </c>
      <c r="H74" s="30">
        <v>0</v>
      </c>
      <c r="I74" s="49">
        <f t="shared" ref="I74:K74" si="67">$C74*$E74*F74</f>
        <v>0</v>
      </c>
      <c r="J74" s="32">
        <f t="shared" si="67"/>
        <v>0</v>
      </c>
      <c r="K74" s="33">
        <f t="shared" si="67"/>
        <v>0</v>
      </c>
      <c r="L74" s="34">
        <f t="shared" si="60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23"/>
      <c r="B75" s="35"/>
      <c r="C75" s="25"/>
      <c r="D75" s="26"/>
      <c r="E75" s="64">
        <v>0</v>
      </c>
      <c r="F75" s="28">
        <v>0</v>
      </c>
      <c r="G75" s="29">
        <v>0</v>
      </c>
      <c r="H75" s="48">
        <v>0</v>
      </c>
      <c r="I75" s="49">
        <f t="shared" ref="I75:K75" si="68">$C75*$E75*F75</f>
        <v>0</v>
      </c>
      <c r="J75" s="32">
        <f t="shared" si="68"/>
        <v>0</v>
      </c>
      <c r="K75" s="33">
        <f t="shared" si="68"/>
        <v>0</v>
      </c>
      <c r="L75" s="34">
        <f t="shared" si="60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23"/>
      <c r="B76" s="35"/>
      <c r="C76" s="25"/>
      <c r="D76" s="26"/>
      <c r="E76" s="64">
        <v>0</v>
      </c>
      <c r="F76" s="28">
        <v>0</v>
      </c>
      <c r="G76" s="29">
        <v>0</v>
      </c>
      <c r="H76" s="30">
        <v>0</v>
      </c>
      <c r="I76" s="49">
        <f t="shared" ref="I76:K76" si="69">$C76*$E76*F76</f>
        <v>0</v>
      </c>
      <c r="J76" s="32">
        <f t="shared" si="69"/>
        <v>0</v>
      </c>
      <c r="K76" s="33">
        <f t="shared" si="69"/>
        <v>0</v>
      </c>
      <c r="L76" s="34">
        <f t="shared" si="60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06" t="s">
        <v>50</v>
      </c>
      <c r="B77" s="107"/>
      <c r="C77" s="52"/>
      <c r="D77" s="52"/>
      <c r="E77" s="53"/>
      <c r="F77" s="54"/>
      <c r="G77" s="54"/>
      <c r="H77" s="54"/>
      <c r="I77" s="55">
        <f t="shared" ref="I77:L77" si="70">SUM(I67:I76)</f>
        <v>3404</v>
      </c>
      <c r="J77" s="56">
        <f t="shared" si="70"/>
        <v>1500</v>
      </c>
      <c r="K77" s="57">
        <f t="shared" si="70"/>
        <v>0</v>
      </c>
      <c r="L77" s="58">
        <f t="shared" si="70"/>
        <v>4904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68" t="s">
        <v>51</v>
      </c>
      <c r="B78" s="69"/>
      <c r="C78" s="59"/>
      <c r="D78" s="59"/>
      <c r="E78" s="60"/>
      <c r="F78" s="61"/>
      <c r="G78" s="61"/>
      <c r="H78" s="61"/>
      <c r="I78" s="62"/>
      <c r="J78" s="62"/>
      <c r="K78" s="62"/>
      <c r="L78" s="6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23"/>
      <c r="B79" s="35"/>
      <c r="C79" s="25"/>
      <c r="D79" s="26" t="s">
        <v>25</v>
      </c>
      <c r="E79" s="64">
        <v>0</v>
      </c>
      <c r="F79" s="28">
        <v>0</v>
      </c>
      <c r="G79" s="29">
        <v>0</v>
      </c>
      <c r="H79" s="48">
        <v>0</v>
      </c>
      <c r="I79" s="49">
        <f t="shared" ref="I79:K79" si="71">$C79*$E79*F79</f>
        <v>0</v>
      </c>
      <c r="J79" s="32">
        <f t="shared" si="71"/>
        <v>0</v>
      </c>
      <c r="K79" s="33">
        <f t="shared" si="71"/>
        <v>0</v>
      </c>
      <c r="L79" s="34">
        <f t="shared" ref="L79:L89" si="72">SUM(I79:K79)</f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23"/>
      <c r="B80" s="35"/>
      <c r="C80" s="25"/>
      <c r="D80" s="26"/>
      <c r="E80" s="64">
        <v>0</v>
      </c>
      <c r="F80" s="28">
        <v>0</v>
      </c>
      <c r="G80" s="29">
        <v>0</v>
      </c>
      <c r="H80" s="48">
        <v>0</v>
      </c>
      <c r="I80" s="49">
        <f t="shared" ref="I80:K80" si="73">$C80*$E80*F80</f>
        <v>0</v>
      </c>
      <c r="J80" s="32">
        <f t="shared" si="73"/>
        <v>0</v>
      </c>
      <c r="K80" s="33">
        <f t="shared" si="73"/>
        <v>0</v>
      </c>
      <c r="L80" s="34">
        <f t="shared" si="72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23"/>
      <c r="B81" s="35"/>
      <c r="C81" s="25"/>
      <c r="D81" s="26"/>
      <c r="E81" s="64">
        <v>0</v>
      </c>
      <c r="F81" s="28">
        <v>0</v>
      </c>
      <c r="G81" s="29">
        <v>0</v>
      </c>
      <c r="H81" s="48">
        <v>0</v>
      </c>
      <c r="I81" s="49">
        <f t="shared" ref="I81:K81" si="74">$C81*$E81*F81</f>
        <v>0</v>
      </c>
      <c r="J81" s="32">
        <f t="shared" si="74"/>
        <v>0</v>
      </c>
      <c r="K81" s="33">
        <f t="shared" si="74"/>
        <v>0</v>
      </c>
      <c r="L81" s="34">
        <f t="shared" si="72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23"/>
      <c r="B82" s="35"/>
      <c r="C82" s="25"/>
      <c r="D82" s="26"/>
      <c r="E82" s="64">
        <v>0</v>
      </c>
      <c r="F82" s="28">
        <v>0</v>
      </c>
      <c r="G82" s="29">
        <v>0</v>
      </c>
      <c r="H82" s="48">
        <v>0</v>
      </c>
      <c r="I82" s="49">
        <f t="shared" ref="I82:K82" si="75">$C82*$E82*F82</f>
        <v>0</v>
      </c>
      <c r="J82" s="32">
        <f t="shared" si="75"/>
        <v>0</v>
      </c>
      <c r="K82" s="33">
        <f t="shared" si="75"/>
        <v>0</v>
      </c>
      <c r="L82" s="34">
        <f t="shared" si="72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23"/>
      <c r="B83" s="35"/>
      <c r="C83" s="25"/>
      <c r="D83" s="26"/>
      <c r="E83" s="64">
        <v>0</v>
      </c>
      <c r="F83" s="28">
        <v>0</v>
      </c>
      <c r="G83" s="29">
        <v>0</v>
      </c>
      <c r="H83" s="48">
        <v>0</v>
      </c>
      <c r="I83" s="49">
        <f t="shared" ref="I83:K83" si="76">$C83*$E83*F83</f>
        <v>0</v>
      </c>
      <c r="J83" s="32">
        <f t="shared" si="76"/>
        <v>0</v>
      </c>
      <c r="K83" s="33">
        <f t="shared" si="76"/>
        <v>0</v>
      </c>
      <c r="L83" s="34">
        <f t="shared" si="72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23"/>
      <c r="B84" s="35"/>
      <c r="C84" s="25"/>
      <c r="D84" s="26"/>
      <c r="E84" s="64">
        <v>0</v>
      </c>
      <c r="F84" s="28">
        <v>0</v>
      </c>
      <c r="G84" s="29">
        <v>0</v>
      </c>
      <c r="H84" s="48">
        <v>0</v>
      </c>
      <c r="I84" s="49">
        <f t="shared" ref="I84:K84" si="77">$C84*$E84*F84</f>
        <v>0</v>
      </c>
      <c r="J84" s="32">
        <f t="shared" si="77"/>
        <v>0</v>
      </c>
      <c r="K84" s="33">
        <f t="shared" si="77"/>
        <v>0</v>
      </c>
      <c r="L84" s="34">
        <f t="shared" si="72"/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23"/>
      <c r="B85" s="35"/>
      <c r="C85" s="25"/>
      <c r="D85" s="26"/>
      <c r="E85" s="64">
        <v>0</v>
      </c>
      <c r="F85" s="28">
        <v>0</v>
      </c>
      <c r="G85" s="29">
        <v>0</v>
      </c>
      <c r="H85" s="48">
        <v>0</v>
      </c>
      <c r="I85" s="49">
        <f t="shared" ref="I85:K85" si="78">$C85*$E85*F85</f>
        <v>0</v>
      </c>
      <c r="J85" s="32">
        <f t="shared" si="78"/>
        <v>0</v>
      </c>
      <c r="K85" s="33">
        <f t="shared" si="78"/>
        <v>0</v>
      </c>
      <c r="L85" s="34">
        <f t="shared" si="72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23"/>
      <c r="B86" s="35"/>
      <c r="C86" s="25"/>
      <c r="D86" s="26"/>
      <c r="E86" s="64">
        <v>0</v>
      </c>
      <c r="F86" s="28">
        <v>0</v>
      </c>
      <c r="G86" s="29">
        <v>0</v>
      </c>
      <c r="H86" s="48">
        <v>0</v>
      </c>
      <c r="I86" s="49">
        <f t="shared" ref="I86:K86" si="79">$C86*$E86*F86</f>
        <v>0</v>
      </c>
      <c r="J86" s="32">
        <f t="shared" si="79"/>
        <v>0</v>
      </c>
      <c r="K86" s="33">
        <f t="shared" si="79"/>
        <v>0</v>
      </c>
      <c r="L86" s="34">
        <f t="shared" si="72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23"/>
      <c r="B87" s="35"/>
      <c r="C87" s="25"/>
      <c r="D87" s="26"/>
      <c r="E87" s="64">
        <v>0</v>
      </c>
      <c r="F87" s="28">
        <v>0</v>
      </c>
      <c r="G87" s="29">
        <v>0</v>
      </c>
      <c r="H87" s="48">
        <v>0</v>
      </c>
      <c r="I87" s="49">
        <f t="shared" ref="I87:K87" si="80">$C87*$E87*F87</f>
        <v>0</v>
      </c>
      <c r="J87" s="32">
        <f t="shared" si="80"/>
        <v>0</v>
      </c>
      <c r="K87" s="33">
        <f t="shared" si="80"/>
        <v>0</v>
      </c>
      <c r="L87" s="34">
        <f t="shared" si="72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23"/>
      <c r="B88" s="35"/>
      <c r="C88" s="25"/>
      <c r="D88" s="26"/>
      <c r="E88" s="64">
        <v>0</v>
      </c>
      <c r="F88" s="28">
        <v>0</v>
      </c>
      <c r="G88" s="29">
        <v>0</v>
      </c>
      <c r="H88" s="30">
        <v>0</v>
      </c>
      <c r="I88" s="49">
        <f t="shared" ref="I88:K88" si="81">$C88*$E88*F88</f>
        <v>0</v>
      </c>
      <c r="J88" s="32">
        <f t="shared" si="81"/>
        <v>0</v>
      </c>
      <c r="K88" s="33">
        <f t="shared" si="81"/>
        <v>0</v>
      </c>
      <c r="L88" s="34">
        <f t="shared" si="72"/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108" t="s">
        <v>52</v>
      </c>
      <c r="B89" s="109"/>
      <c r="C89" s="70"/>
      <c r="D89" s="36"/>
      <c r="E89" s="70"/>
      <c r="F89" s="70"/>
      <c r="G89" s="70"/>
      <c r="H89" s="70"/>
      <c r="I89" s="71">
        <f t="shared" ref="I89:K89" si="82">SUM(I79:I88)</f>
        <v>0</v>
      </c>
      <c r="J89" s="72">
        <f t="shared" si="82"/>
        <v>0</v>
      </c>
      <c r="K89" s="72">
        <f t="shared" si="82"/>
        <v>0</v>
      </c>
      <c r="L89" s="42">
        <f t="shared" si="72"/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 x14ac:dyDescent="0.35">
      <c r="A90" s="110" t="s">
        <v>53</v>
      </c>
      <c r="B90" s="111"/>
      <c r="C90" s="111"/>
      <c r="D90" s="111"/>
      <c r="E90" s="111"/>
      <c r="F90" s="111"/>
      <c r="G90" s="111"/>
      <c r="H90" s="111"/>
      <c r="I90" s="73">
        <f t="shared" ref="I90:L90" si="83">I89+I77+I65+I53+I41+I30+I18</f>
        <v>81074.3125</v>
      </c>
      <c r="J90" s="73">
        <f t="shared" si="83"/>
        <v>9212.1875</v>
      </c>
      <c r="K90" s="73">
        <f t="shared" si="83"/>
        <v>0</v>
      </c>
      <c r="L90" s="74">
        <f t="shared" si="83"/>
        <v>90286.5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35">
      <c r="A91" s="112" t="s">
        <v>54</v>
      </c>
      <c r="B91" s="113"/>
      <c r="C91" s="113"/>
      <c r="D91" s="113"/>
      <c r="E91" s="113"/>
      <c r="F91" s="113"/>
      <c r="G91" s="113"/>
      <c r="H91" s="75">
        <v>0.15</v>
      </c>
      <c r="I91" s="65">
        <f>(I90-I77)*H91</f>
        <v>11650.546875</v>
      </c>
      <c r="J91" s="76"/>
      <c r="K91" s="76"/>
      <c r="L91" s="77">
        <f>SUM(I91)</f>
        <v>11650.546875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35">
      <c r="A92" s="118" t="s">
        <v>55</v>
      </c>
      <c r="B92" s="119"/>
      <c r="C92" s="119"/>
      <c r="D92" s="119"/>
      <c r="E92" s="119"/>
      <c r="F92" s="119"/>
      <c r="G92" s="119"/>
      <c r="H92" s="119"/>
      <c r="I92" s="78">
        <f t="shared" ref="I92:L92" si="84">I91+I90</f>
        <v>92724.859375</v>
      </c>
      <c r="J92" s="78">
        <f t="shared" si="84"/>
        <v>9212.1875</v>
      </c>
      <c r="K92" s="78">
        <f t="shared" si="84"/>
        <v>0</v>
      </c>
      <c r="L92" s="79">
        <f t="shared" si="84"/>
        <v>101937.046875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 x14ac:dyDescent="0.35">
      <c r="A93" s="120" t="s">
        <v>56</v>
      </c>
      <c r="B93" s="119"/>
      <c r="C93" s="119"/>
      <c r="D93" s="119"/>
      <c r="E93" s="119"/>
      <c r="F93" s="119"/>
      <c r="G93" s="119"/>
      <c r="H93" s="119"/>
      <c r="I93" s="78">
        <v>0</v>
      </c>
      <c r="J93" s="76"/>
      <c r="K93" s="76"/>
      <c r="L93" s="79">
        <f>I93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5.75" customHeight="1" x14ac:dyDescent="0.4">
      <c r="A94" s="121" t="s">
        <v>57</v>
      </c>
      <c r="B94" s="122"/>
      <c r="C94" s="122"/>
      <c r="D94" s="122"/>
      <c r="E94" s="122"/>
      <c r="F94" s="122"/>
      <c r="G94" s="122"/>
      <c r="H94" s="122"/>
      <c r="I94" s="80">
        <f t="shared" ref="I94:L94" si="85">I92+I93</f>
        <v>92724.859375</v>
      </c>
      <c r="J94" s="80">
        <f t="shared" si="85"/>
        <v>9212.1875</v>
      </c>
      <c r="K94" s="80">
        <f t="shared" si="85"/>
        <v>0</v>
      </c>
      <c r="L94" s="81">
        <f t="shared" si="85"/>
        <v>101937.046875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 x14ac:dyDescent="0.3">
      <c r="A95" s="123"/>
      <c r="B95" s="113"/>
      <c r="C95" s="1"/>
      <c r="D95" s="8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24"/>
      <c r="B96" s="119"/>
      <c r="C96" s="1"/>
      <c r="D96" s="8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x14ac:dyDescent="0.4">
      <c r="A97" s="125" t="s">
        <v>58</v>
      </c>
      <c r="B97" s="113"/>
      <c r="C97" s="126">
        <f>'Year 1'!I92+'Year 2'!I93+'Year 3'!I93</f>
        <v>144672.37187500001</v>
      </c>
      <c r="D97" s="113"/>
      <c r="E97" s="1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x14ac:dyDescent="0.4">
      <c r="A98" s="114" t="s">
        <v>59</v>
      </c>
      <c r="B98" s="115"/>
      <c r="C98" s="116">
        <f>'Year 1'!L94+'Year 2'!L95+'Year 3'!L95</f>
        <v>160339.05937500001</v>
      </c>
      <c r="D98" s="115"/>
      <c r="E98" s="1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 x14ac:dyDescent="0.3">
      <c r="A99" s="1"/>
      <c r="B99" s="83"/>
      <c r="C99" s="1"/>
      <c r="D99" s="8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83"/>
      <c r="C100" s="1"/>
      <c r="D100" s="8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83"/>
      <c r="C101" s="1"/>
      <c r="D101" s="8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83"/>
      <c r="C102" s="1"/>
      <c r="D102" s="8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83"/>
      <c r="C103" s="1"/>
      <c r="D103" s="8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83"/>
      <c r="C104" s="1"/>
      <c r="D104" s="8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83"/>
      <c r="C105" s="1"/>
      <c r="D105" s="8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83"/>
      <c r="C106" s="1"/>
      <c r="D106" s="8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83"/>
      <c r="C107" s="1"/>
      <c r="D107" s="8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83"/>
      <c r="C108" s="1"/>
      <c r="D108" s="8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83"/>
      <c r="C109" s="1"/>
      <c r="D109" s="8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83"/>
      <c r="C110" s="1"/>
      <c r="D110" s="8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83"/>
      <c r="C111" s="1"/>
      <c r="D111" s="8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83"/>
      <c r="C112" s="1"/>
      <c r="D112" s="8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83"/>
      <c r="C113" s="1"/>
      <c r="D113" s="8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83"/>
      <c r="C114" s="1"/>
      <c r="D114" s="8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83"/>
      <c r="C115" s="1"/>
      <c r="D115" s="8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83"/>
      <c r="C116" s="1"/>
      <c r="D116" s="8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83"/>
      <c r="C117" s="1"/>
      <c r="D117" s="8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83"/>
      <c r="C118" s="1"/>
      <c r="D118" s="8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83"/>
      <c r="C119" s="1"/>
      <c r="D119" s="8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83"/>
      <c r="C120" s="1"/>
      <c r="D120" s="8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83"/>
      <c r="C121" s="1"/>
      <c r="D121" s="8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83"/>
      <c r="C122" s="1"/>
      <c r="D122" s="8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83"/>
      <c r="C123" s="1"/>
      <c r="D123" s="8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83"/>
      <c r="C124" s="1"/>
      <c r="D124" s="8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83"/>
      <c r="C125" s="1"/>
      <c r="D125" s="8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83"/>
      <c r="C126" s="1"/>
      <c r="D126" s="8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83"/>
      <c r="C127" s="1"/>
      <c r="D127" s="8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83"/>
      <c r="C128" s="1"/>
      <c r="D128" s="8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83"/>
      <c r="C129" s="1"/>
      <c r="D129" s="8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83"/>
      <c r="C130" s="1"/>
      <c r="D130" s="8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83"/>
      <c r="C131" s="1"/>
      <c r="D131" s="8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83"/>
      <c r="C132" s="1"/>
      <c r="D132" s="8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83"/>
      <c r="C133" s="1"/>
      <c r="D133" s="8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83"/>
      <c r="C134" s="1"/>
      <c r="D134" s="8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83"/>
      <c r="C135" s="1"/>
      <c r="D135" s="8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83"/>
      <c r="C136" s="1"/>
      <c r="D136" s="8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83"/>
      <c r="C137" s="1"/>
      <c r="D137" s="8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83"/>
      <c r="C138" s="1"/>
      <c r="D138" s="8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83"/>
      <c r="C139" s="1"/>
      <c r="D139" s="8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83"/>
      <c r="C140" s="1"/>
      <c r="D140" s="8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83"/>
      <c r="C141" s="1"/>
      <c r="D141" s="8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83"/>
      <c r="C142" s="1"/>
      <c r="D142" s="8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83"/>
      <c r="C143" s="1"/>
      <c r="D143" s="8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83"/>
      <c r="C144" s="1"/>
      <c r="D144" s="8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83"/>
      <c r="C145" s="1"/>
      <c r="D145" s="8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83"/>
      <c r="C146" s="1"/>
      <c r="D146" s="8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83"/>
      <c r="C147" s="1"/>
      <c r="D147" s="8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83"/>
      <c r="C148" s="1"/>
      <c r="D148" s="8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83"/>
      <c r="C149" s="1"/>
      <c r="D149" s="8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83"/>
      <c r="C150" s="1"/>
      <c r="D150" s="8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83"/>
      <c r="C151" s="1"/>
      <c r="D151" s="8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83"/>
      <c r="C152" s="1"/>
      <c r="D152" s="8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83"/>
      <c r="C153" s="1"/>
      <c r="D153" s="8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83"/>
      <c r="C154" s="1"/>
      <c r="D154" s="8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83"/>
      <c r="C155" s="1"/>
      <c r="D155" s="8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83"/>
      <c r="C156" s="1"/>
      <c r="D156" s="8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83"/>
      <c r="C157" s="1"/>
      <c r="D157" s="8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83"/>
      <c r="C158" s="1"/>
      <c r="D158" s="8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83"/>
      <c r="C159" s="1"/>
      <c r="D159" s="8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83"/>
      <c r="C160" s="1"/>
      <c r="D160" s="8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83"/>
      <c r="C161" s="1"/>
      <c r="D161" s="8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83"/>
      <c r="C162" s="1"/>
      <c r="D162" s="8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83"/>
      <c r="C163" s="1"/>
      <c r="D163" s="8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83"/>
      <c r="C164" s="1"/>
      <c r="D164" s="8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83"/>
      <c r="C165" s="1"/>
      <c r="D165" s="8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83"/>
      <c r="C166" s="1"/>
      <c r="D166" s="8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83"/>
      <c r="C167" s="1"/>
      <c r="D167" s="8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83"/>
      <c r="C168" s="1"/>
      <c r="D168" s="8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83"/>
      <c r="C169" s="1"/>
      <c r="D169" s="8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83"/>
      <c r="C170" s="1"/>
      <c r="D170" s="8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83"/>
      <c r="C171" s="1"/>
      <c r="D171" s="8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83"/>
      <c r="C172" s="1"/>
      <c r="D172" s="8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83"/>
      <c r="C173" s="1"/>
      <c r="D173" s="8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83"/>
      <c r="C174" s="1"/>
      <c r="D174" s="8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83"/>
      <c r="C175" s="1"/>
      <c r="D175" s="8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83"/>
      <c r="C176" s="1"/>
      <c r="D176" s="8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83"/>
      <c r="C177" s="1"/>
      <c r="D177" s="8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83"/>
      <c r="C178" s="1"/>
      <c r="D178" s="8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83"/>
      <c r="C179" s="1"/>
      <c r="D179" s="8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83"/>
      <c r="C180" s="1"/>
      <c r="D180" s="8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83"/>
      <c r="C181" s="1"/>
      <c r="D181" s="8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83"/>
      <c r="C182" s="1"/>
      <c r="D182" s="8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83"/>
      <c r="C183" s="1"/>
      <c r="D183" s="8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83"/>
      <c r="C184" s="1"/>
      <c r="D184" s="8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83"/>
      <c r="C185" s="1"/>
      <c r="D185" s="8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83"/>
      <c r="C186" s="1"/>
      <c r="D186" s="8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83"/>
      <c r="C187" s="1"/>
      <c r="D187" s="8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83"/>
      <c r="C188" s="1"/>
      <c r="D188" s="8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83"/>
      <c r="C189" s="1"/>
      <c r="D189" s="8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83"/>
      <c r="C190" s="1"/>
      <c r="D190" s="8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83"/>
      <c r="C191" s="1"/>
      <c r="D191" s="8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83"/>
      <c r="C192" s="1"/>
      <c r="D192" s="8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83"/>
      <c r="C193" s="1"/>
      <c r="D193" s="8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83"/>
      <c r="C194" s="1"/>
      <c r="D194" s="8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83"/>
      <c r="C195" s="1"/>
      <c r="D195" s="8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83"/>
      <c r="C196" s="1"/>
      <c r="D196" s="8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83"/>
      <c r="C197" s="1"/>
      <c r="D197" s="8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83"/>
      <c r="C198" s="1"/>
      <c r="D198" s="8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83"/>
      <c r="C199" s="1"/>
      <c r="D199" s="8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83"/>
      <c r="C200" s="1"/>
      <c r="D200" s="8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83"/>
      <c r="C201" s="1"/>
      <c r="D201" s="8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83"/>
      <c r="C202" s="1"/>
      <c r="D202" s="8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83"/>
      <c r="C203" s="1"/>
      <c r="D203" s="8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83"/>
      <c r="C204" s="1"/>
      <c r="D204" s="8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83"/>
      <c r="C205" s="1"/>
      <c r="D205" s="8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83"/>
      <c r="C206" s="1"/>
      <c r="D206" s="8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83"/>
      <c r="C207" s="1"/>
      <c r="D207" s="8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83"/>
      <c r="C208" s="1"/>
      <c r="D208" s="8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83"/>
      <c r="C209" s="1"/>
      <c r="D209" s="8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83"/>
      <c r="C210" s="1"/>
      <c r="D210" s="8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83"/>
      <c r="C211" s="1"/>
      <c r="D211" s="8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83"/>
      <c r="C212" s="1"/>
      <c r="D212" s="8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83"/>
      <c r="C213" s="1"/>
      <c r="D213" s="8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83"/>
      <c r="C214" s="1"/>
      <c r="D214" s="8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83"/>
      <c r="C215" s="1"/>
      <c r="D215" s="8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83"/>
      <c r="C216" s="1"/>
      <c r="D216" s="8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83"/>
      <c r="C217" s="1"/>
      <c r="D217" s="8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83"/>
      <c r="C218" s="1"/>
      <c r="D218" s="8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83"/>
      <c r="C219" s="1"/>
      <c r="D219" s="8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83"/>
      <c r="C220" s="1"/>
      <c r="D220" s="8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83"/>
      <c r="C221" s="1"/>
      <c r="D221" s="8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83"/>
      <c r="C222" s="1"/>
      <c r="D222" s="8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83"/>
      <c r="C223" s="1"/>
      <c r="D223" s="8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83"/>
      <c r="C224" s="1"/>
      <c r="D224" s="8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83"/>
      <c r="C225" s="1"/>
      <c r="D225" s="8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83"/>
      <c r="C226" s="1"/>
      <c r="D226" s="8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83"/>
      <c r="C227" s="1"/>
      <c r="D227" s="8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83"/>
      <c r="C228" s="1"/>
      <c r="D228" s="8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83"/>
      <c r="C229" s="1"/>
      <c r="D229" s="8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83"/>
      <c r="C230" s="1"/>
      <c r="D230" s="8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83"/>
      <c r="C231" s="1"/>
      <c r="D231" s="8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83"/>
      <c r="C232" s="1"/>
      <c r="D232" s="8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83"/>
      <c r="C233" s="1"/>
      <c r="D233" s="8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83"/>
      <c r="C234" s="1"/>
      <c r="D234" s="8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83"/>
      <c r="C235" s="1"/>
      <c r="D235" s="8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83"/>
      <c r="C236" s="1"/>
      <c r="D236" s="8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83"/>
      <c r="C237" s="1"/>
      <c r="D237" s="8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83"/>
      <c r="C238" s="1"/>
      <c r="D238" s="8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83"/>
      <c r="C239" s="1"/>
      <c r="D239" s="8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83"/>
      <c r="C240" s="1"/>
      <c r="D240" s="8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83"/>
      <c r="C241" s="1"/>
      <c r="D241" s="8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83"/>
      <c r="C242" s="1"/>
      <c r="D242" s="8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83"/>
      <c r="C243" s="1"/>
      <c r="D243" s="8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83"/>
      <c r="C244" s="1"/>
      <c r="D244" s="8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83"/>
      <c r="C245" s="1"/>
      <c r="D245" s="8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83"/>
      <c r="C246" s="1"/>
      <c r="D246" s="8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83"/>
      <c r="C247" s="1"/>
      <c r="D247" s="8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83"/>
      <c r="C248" s="1"/>
      <c r="D248" s="8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83"/>
      <c r="C249" s="1"/>
      <c r="D249" s="8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83"/>
      <c r="C250" s="1"/>
      <c r="D250" s="8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83"/>
      <c r="C251" s="1"/>
      <c r="D251" s="8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83"/>
      <c r="C252" s="1"/>
      <c r="D252" s="8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83"/>
      <c r="C253" s="1"/>
      <c r="D253" s="8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83"/>
      <c r="C254" s="1"/>
      <c r="D254" s="8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83"/>
      <c r="C255" s="1"/>
      <c r="D255" s="8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83"/>
      <c r="C256" s="1"/>
      <c r="D256" s="8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83"/>
      <c r="C257" s="1"/>
      <c r="D257" s="8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83"/>
      <c r="C258" s="1"/>
      <c r="D258" s="8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83"/>
      <c r="C259" s="1"/>
      <c r="D259" s="8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83"/>
      <c r="C260" s="1"/>
      <c r="D260" s="8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83"/>
      <c r="C261" s="1"/>
      <c r="D261" s="8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83"/>
      <c r="C262" s="1"/>
      <c r="D262" s="8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83"/>
      <c r="C263" s="1"/>
      <c r="D263" s="8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83"/>
      <c r="C264" s="1"/>
      <c r="D264" s="8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83"/>
      <c r="C265" s="1"/>
      <c r="D265" s="8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83"/>
      <c r="C266" s="1"/>
      <c r="D266" s="8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83"/>
      <c r="C267" s="1"/>
      <c r="D267" s="8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83"/>
      <c r="C268" s="1"/>
      <c r="D268" s="8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83"/>
      <c r="C269" s="1"/>
      <c r="D269" s="8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83"/>
      <c r="C270" s="1"/>
      <c r="D270" s="8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83"/>
      <c r="C271" s="1"/>
      <c r="D271" s="8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83"/>
      <c r="C272" s="1"/>
      <c r="D272" s="8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83"/>
      <c r="C273" s="1"/>
      <c r="D273" s="8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83"/>
      <c r="C274" s="1"/>
      <c r="D274" s="8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83"/>
      <c r="C275" s="1"/>
      <c r="D275" s="8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83"/>
      <c r="C276" s="1"/>
      <c r="D276" s="8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83"/>
      <c r="C277" s="1"/>
      <c r="D277" s="8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83"/>
      <c r="C278" s="1"/>
      <c r="D278" s="8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83"/>
      <c r="C279" s="1"/>
      <c r="D279" s="8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83"/>
      <c r="C280" s="1"/>
      <c r="D280" s="8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83"/>
      <c r="C281" s="1"/>
      <c r="D281" s="8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83"/>
      <c r="C282" s="1"/>
      <c r="D282" s="8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83"/>
      <c r="C283" s="1"/>
      <c r="D283" s="8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83"/>
      <c r="C284" s="1"/>
      <c r="D284" s="8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83"/>
      <c r="C285" s="1"/>
      <c r="D285" s="8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83"/>
      <c r="C286" s="1"/>
      <c r="D286" s="8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83"/>
      <c r="C287" s="1"/>
      <c r="D287" s="8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83"/>
      <c r="C288" s="1"/>
      <c r="D288" s="8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83"/>
      <c r="C289" s="1"/>
      <c r="D289" s="8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83"/>
      <c r="C290" s="1"/>
      <c r="D290" s="8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83"/>
      <c r="C291" s="1"/>
      <c r="D291" s="8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83"/>
      <c r="C292" s="1"/>
      <c r="D292" s="8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83"/>
      <c r="C293" s="1"/>
      <c r="D293" s="8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83"/>
      <c r="C294" s="1"/>
      <c r="D294" s="8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83"/>
      <c r="C295" s="1"/>
      <c r="D295" s="8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83"/>
      <c r="C296" s="1"/>
      <c r="D296" s="8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83"/>
      <c r="C297" s="1"/>
      <c r="D297" s="8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83"/>
      <c r="C298" s="1"/>
      <c r="D298" s="8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83"/>
      <c r="C299" s="1"/>
      <c r="D299" s="8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83"/>
      <c r="C300" s="1"/>
      <c r="D300" s="8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83"/>
      <c r="C301" s="1"/>
      <c r="D301" s="8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83"/>
      <c r="C302" s="1"/>
      <c r="D302" s="8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83"/>
      <c r="C303" s="1"/>
      <c r="D303" s="8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83"/>
      <c r="C304" s="1"/>
      <c r="D304" s="8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83"/>
      <c r="C305" s="1"/>
      <c r="D305" s="8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83"/>
      <c r="C306" s="1"/>
      <c r="D306" s="8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83"/>
      <c r="C307" s="1"/>
      <c r="D307" s="8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83"/>
      <c r="C308" s="1"/>
      <c r="D308" s="8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83"/>
      <c r="C309" s="1"/>
      <c r="D309" s="8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83"/>
      <c r="C310" s="1"/>
      <c r="D310" s="8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83"/>
      <c r="C311" s="1"/>
      <c r="D311" s="8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83"/>
      <c r="C312" s="1"/>
      <c r="D312" s="8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83"/>
      <c r="C313" s="1"/>
      <c r="D313" s="8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83"/>
      <c r="C314" s="1"/>
      <c r="D314" s="8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83"/>
      <c r="C315" s="1"/>
      <c r="D315" s="8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83"/>
      <c r="C316" s="1"/>
      <c r="D316" s="8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83"/>
      <c r="C317" s="1"/>
      <c r="D317" s="8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83"/>
      <c r="C318" s="1"/>
      <c r="D318" s="8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83"/>
      <c r="C319" s="1"/>
      <c r="D319" s="8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83"/>
      <c r="C320" s="1"/>
      <c r="D320" s="8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83"/>
      <c r="C321" s="1"/>
      <c r="D321" s="8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83"/>
      <c r="C322" s="1"/>
      <c r="D322" s="8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83"/>
      <c r="C323" s="1"/>
      <c r="D323" s="8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83"/>
      <c r="C324" s="1"/>
      <c r="D324" s="8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83"/>
      <c r="C325" s="1"/>
      <c r="D325" s="8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83"/>
      <c r="C326" s="1"/>
      <c r="D326" s="8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83"/>
      <c r="C327" s="1"/>
      <c r="D327" s="8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83"/>
      <c r="C328" s="1"/>
      <c r="D328" s="8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83"/>
      <c r="C329" s="1"/>
      <c r="D329" s="8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83"/>
      <c r="C330" s="1"/>
      <c r="D330" s="8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83"/>
      <c r="C331" s="1"/>
      <c r="D331" s="8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83"/>
      <c r="C332" s="1"/>
      <c r="D332" s="8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83"/>
      <c r="C333" s="1"/>
      <c r="D333" s="8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83"/>
      <c r="C334" s="1"/>
      <c r="D334" s="8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83"/>
      <c r="C335" s="1"/>
      <c r="D335" s="8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83"/>
      <c r="C336" s="1"/>
      <c r="D336" s="8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83"/>
      <c r="C337" s="1"/>
      <c r="D337" s="8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83"/>
      <c r="C338" s="1"/>
      <c r="D338" s="8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83"/>
      <c r="C339" s="1"/>
      <c r="D339" s="8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83"/>
      <c r="C340" s="1"/>
      <c r="D340" s="8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83"/>
      <c r="C341" s="1"/>
      <c r="D341" s="8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83"/>
      <c r="C342" s="1"/>
      <c r="D342" s="8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83"/>
      <c r="C343" s="1"/>
      <c r="D343" s="8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83"/>
      <c r="C344" s="1"/>
      <c r="D344" s="8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83"/>
      <c r="C345" s="1"/>
      <c r="D345" s="8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83"/>
      <c r="C346" s="1"/>
      <c r="D346" s="8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83"/>
      <c r="C347" s="1"/>
      <c r="D347" s="8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83"/>
      <c r="C348" s="1"/>
      <c r="D348" s="8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83"/>
      <c r="C349" s="1"/>
      <c r="D349" s="8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83"/>
      <c r="C350" s="1"/>
      <c r="D350" s="8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83"/>
      <c r="C351" s="1"/>
      <c r="D351" s="8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83"/>
      <c r="C352" s="1"/>
      <c r="D352" s="8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83"/>
      <c r="C353" s="1"/>
      <c r="D353" s="8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83"/>
      <c r="C354" s="1"/>
      <c r="D354" s="8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83"/>
      <c r="C355" s="1"/>
      <c r="D355" s="8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83"/>
      <c r="C356" s="1"/>
      <c r="D356" s="8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83"/>
      <c r="C357" s="1"/>
      <c r="D357" s="8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83"/>
      <c r="C358" s="1"/>
      <c r="D358" s="8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83"/>
      <c r="C359" s="1"/>
      <c r="D359" s="8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83"/>
      <c r="C360" s="1"/>
      <c r="D360" s="8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83"/>
      <c r="C361" s="1"/>
      <c r="D361" s="8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83"/>
      <c r="C362" s="1"/>
      <c r="D362" s="8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83"/>
      <c r="C363" s="1"/>
      <c r="D363" s="8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83"/>
      <c r="C364" s="1"/>
      <c r="D364" s="8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83"/>
      <c r="C365" s="1"/>
      <c r="D365" s="8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83"/>
      <c r="C366" s="1"/>
      <c r="D366" s="8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83"/>
      <c r="C367" s="1"/>
      <c r="D367" s="8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83"/>
      <c r="C368" s="1"/>
      <c r="D368" s="8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83"/>
      <c r="C369" s="1"/>
      <c r="D369" s="8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83"/>
      <c r="C370" s="1"/>
      <c r="D370" s="8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83"/>
      <c r="C371" s="1"/>
      <c r="D371" s="8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83"/>
      <c r="C372" s="1"/>
      <c r="D372" s="8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83"/>
      <c r="C373" s="1"/>
      <c r="D373" s="8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83"/>
      <c r="C374" s="1"/>
      <c r="D374" s="8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83"/>
      <c r="C375" s="1"/>
      <c r="D375" s="8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83"/>
      <c r="C376" s="1"/>
      <c r="D376" s="8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83"/>
      <c r="C377" s="1"/>
      <c r="D377" s="8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83"/>
      <c r="C378" s="1"/>
      <c r="D378" s="8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83"/>
      <c r="C379" s="1"/>
      <c r="D379" s="8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83"/>
      <c r="C380" s="1"/>
      <c r="D380" s="8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83"/>
      <c r="C381" s="1"/>
      <c r="D381" s="8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83"/>
      <c r="C382" s="1"/>
      <c r="D382" s="8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83"/>
      <c r="C383" s="1"/>
      <c r="D383" s="8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83"/>
      <c r="C384" s="1"/>
      <c r="D384" s="8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83"/>
      <c r="C385" s="1"/>
      <c r="D385" s="8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83"/>
      <c r="C386" s="1"/>
      <c r="D386" s="8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83"/>
      <c r="C387" s="1"/>
      <c r="D387" s="8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83"/>
      <c r="C388" s="1"/>
      <c r="D388" s="8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83"/>
      <c r="C389" s="1"/>
      <c r="D389" s="8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83"/>
      <c r="C390" s="1"/>
      <c r="D390" s="8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83"/>
      <c r="C391" s="1"/>
      <c r="D391" s="8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83"/>
      <c r="C392" s="1"/>
      <c r="D392" s="8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83"/>
      <c r="C393" s="1"/>
      <c r="D393" s="8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83"/>
      <c r="C394" s="1"/>
      <c r="D394" s="8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83"/>
      <c r="C395" s="1"/>
      <c r="D395" s="8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83"/>
      <c r="C396" s="1"/>
      <c r="D396" s="8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83"/>
      <c r="C397" s="1"/>
      <c r="D397" s="8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83"/>
      <c r="C398" s="1"/>
      <c r="D398" s="8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83"/>
      <c r="C399" s="1"/>
      <c r="D399" s="8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83"/>
      <c r="C400" s="1"/>
      <c r="D400" s="8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83"/>
      <c r="C401" s="1"/>
      <c r="D401" s="8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83"/>
      <c r="C402" s="1"/>
      <c r="D402" s="8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83"/>
      <c r="C403" s="1"/>
      <c r="D403" s="8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83"/>
      <c r="C404" s="1"/>
      <c r="D404" s="8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83"/>
      <c r="C405" s="1"/>
      <c r="D405" s="8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83"/>
      <c r="C406" s="1"/>
      <c r="D406" s="8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83"/>
      <c r="C407" s="1"/>
      <c r="D407" s="8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83"/>
      <c r="C408" s="1"/>
      <c r="D408" s="8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83"/>
      <c r="C409" s="1"/>
      <c r="D409" s="8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83"/>
      <c r="C410" s="1"/>
      <c r="D410" s="8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83"/>
      <c r="C411" s="1"/>
      <c r="D411" s="8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83"/>
      <c r="C412" s="1"/>
      <c r="D412" s="8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83"/>
      <c r="C413" s="1"/>
      <c r="D413" s="8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83"/>
      <c r="C414" s="1"/>
      <c r="D414" s="8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83"/>
      <c r="C415" s="1"/>
      <c r="D415" s="8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83"/>
      <c r="C416" s="1"/>
      <c r="D416" s="8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83"/>
      <c r="C417" s="1"/>
      <c r="D417" s="8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83"/>
      <c r="C418" s="1"/>
      <c r="D418" s="8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83"/>
      <c r="C419" s="1"/>
      <c r="D419" s="8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83"/>
      <c r="C420" s="1"/>
      <c r="D420" s="8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83"/>
      <c r="C421" s="1"/>
      <c r="D421" s="8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83"/>
      <c r="C422" s="1"/>
      <c r="D422" s="8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83"/>
      <c r="C423" s="1"/>
      <c r="D423" s="8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83"/>
      <c r="C424" s="1"/>
      <c r="D424" s="8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83"/>
      <c r="C425" s="1"/>
      <c r="D425" s="8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83"/>
      <c r="C426" s="1"/>
      <c r="D426" s="8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83"/>
      <c r="C427" s="1"/>
      <c r="D427" s="8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83"/>
      <c r="C428" s="1"/>
      <c r="D428" s="8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83"/>
      <c r="C429" s="1"/>
      <c r="D429" s="8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83"/>
      <c r="C430" s="1"/>
      <c r="D430" s="8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83"/>
      <c r="C431" s="1"/>
      <c r="D431" s="8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83"/>
      <c r="C432" s="1"/>
      <c r="D432" s="8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83"/>
      <c r="C433" s="1"/>
      <c r="D433" s="8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83"/>
      <c r="C434" s="1"/>
      <c r="D434" s="8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83"/>
      <c r="C435" s="1"/>
      <c r="D435" s="8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83"/>
      <c r="C436" s="1"/>
      <c r="D436" s="8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83"/>
      <c r="C437" s="1"/>
      <c r="D437" s="8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83"/>
      <c r="C438" s="1"/>
      <c r="D438" s="8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83"/>
      <c r="C439" s="1"/>
      <c r="D439" s="8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83"/>
      <c r="C440" s="1"/>
      <c r="D440" s="8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83"/>
      <c r="C441" s="1"/>
      <c r="D441" s="8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83"/>
      <c r="C442" s="1"/>
      <c r="D442" s="8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83"/>
      <c r="C443" s="1"/>
      <c r="D443" s="8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83"/>
      <c r="C444" s="1"/>
      <c r="D444" s="8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83"/>
      <c r="C445" s="1"/>
      <c r="D445" s="8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83"/>
      <c r="C446" s="1"/>
      <c r="D446" s="8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83"/>
      <c r="C447" s="1"/>
      <c r="D447" s="8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83"/>
      <c r="C448" s="1"/>
      <c r="D448" s="8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83"/>
      <c r="C449" s="1"/>
      <c r="D449" s="8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83"/>
      <c r="C450" s="1"/>
      <c r="D450" s="8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83"/>
      <c r="C451" s="1"/>
      <c r="D451" s="8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83"/>
      <c r="C452" s="1"/>
      <c r="D452" s="8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83"/>
      <c r="C453" s="1"/>
      <c r="D453" s="8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83"/>
      <c r="C454" s="1"/>
      <c r="D454" s="8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83"/>
      <c r="C455" s="1"/>
      <c r="D455" s="8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83"/>
      <c r="C456" s="1"/>
      <c r="D456" s="8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83"/>
      <c r="C457" s="1"/>
      <c r="D457" s="8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83"/>
      <c r="C458" s="1"/>
      <c r="D458" s="8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83"/>
      <c r="C459" s="1"/>
      <c r="D459" s="8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83"/>
      <c r="C460" s="1"/>
      <c r="D460" s="8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83"/>
      <c r="C461" s="1"/>
      <c r="D461" s="8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83"/>
      <c r="C462" s="1"/>
      <c r="D462" s="8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83"/>
      <c r="C463" s="1"/>
      <c r="D463" s="8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83"/>
      <c r="C464" s="1"/>
      <c r="D464" s="8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83"/>
      <c r="C465" s="1"/>
      <c r="D465" s="8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83"/>
      <c r="C466" s="1"/>
      <c r="D466" s="8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83"/>
      <c r="C467" s="1"/>
      <c r="D467" s="8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83"/>
      <c r="C468" s="1"/>
      <c r="D468" s="8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83"/>
      <c r="C469" s="1"/>
      <c r="D469" s="8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83"/>
      <c r="C470" s="1"/>
      <c r="D470" s="8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83"/>
      <c r="C471" s="1"/>
      <c r="D471" s="8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83"/>
      <c r="C472" s="1"/>
      <c r="D472" s="8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83"/>
      <c r="C473" s="1"/>
      <c r="D473" s="8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83"/>
      <c r="C474" s="1"/>
      <c r="D474" s="8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83"/>
      <c r="C475" s="1"/>
      <c r="D475" s="8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83"/>
      <c r="C476" s="1"/>
      <c r="D476" s="8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83"/>
      <c r="C477" s="1"/>
      <c r="D477" s="8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83"/>
      <c r="C478" s="1"/>
      <c r="D478" s="8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83"/>
      <c r="C479" s="1"/>
      <c r="D479" s="8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83"/>
      <c r="C480" s="1"/>
      <c r="D480" s="8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83"/>
      <c r="C481" s="1"/>
      <c r="D481" s="8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83"/>
      <c r="C482" s="1"/>
      <c r="D482" s="8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83"/>
      <c r="C483" s="1"/>
      <c r="D483" s="8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83"/>
      <c r="C484" s="1"/>
      <c r="D484" s="8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83"/>
      <c r="C485" s="1"/>
      <c r="D485" s="8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83"/>
      <c r="C486" s="1"/>
      <c r="D486" s="8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83"/>
      <c r="C487" s="1"/>
      <c r="D487" s="8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83"/>
      <c r="C488" s="1"/>
      <c r="D488" s="8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83"/>
      <c r="C489" s="1"/>
      <c r="D489" s="8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83"/>
      <c r="C490" s="1"/>
      <c r="D490" s="8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83"/>
      <c r="C491" s="1"/>
      <c r="D491" s="8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83"/>
      <c r="C492" s="1"/>
      <c r="D492" s="8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83"/>
      <c r="C493" s="1"/>
      <c r="D493" s="8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83"/>
      <c r="C494" s="1"/>
      <c r="D494" s="8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83"/>
      <c r="C495" s="1"/>
      <c r="D495" s="8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83"/>
      <c r="C496" s="1"/>
      <c r="D496" s="8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83"/>
      <c r="C497" s="1"/>
      <c r="D497" s="8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83"/>
      <c r="C498" s="1"/>
      <c r="D498" s="8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83"/>
      <c r="C499" s="1"/>
      <c r="D499" s="8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83"/>
      <c r="C500" s="1"/>
      <c r="D500" s="8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83"/>
      <c r="C501" s="1"/>
      <c r="D501" s="8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83"/>
      <c r="C502" s="1"/>
      <c r="D502" s="8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83"/>
      <c r="C503" s="1"/>
      <c r="D503" s="8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83"/>
      <c r="C504" s="1"/>
      <c r="D504" s="8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83"/>
      <c r="C505" s="1"/>
      <c r="D505" s="8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83"/>
      <c r="C506" s="1"/>
      <c r="D506" s="8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83"/>
      <c r="C507" s="1"/>
      <c r="D507" s="8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83"/>
      <c r="C508" s="1"/>
      <c r="D508" s="8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83"/>
      <c r="C509" s="1"/>
      <c r="D509" s="8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83"/>
      <c r="C510" s="1"/>
      <c r="D510" s="8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83"/>
      <c r="C511" s="1"/>
      <c r="D511" s="8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83"/>
      <c r="C512" s="1"/>
      <c r="D512" s="8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83"/>
      <c r="C513" s="1"/>
      <c r="D513" s="8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83"/>
      <c r="C514" s="1"/>
      <c r="D514" s="8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83"/>
      <c r="C515" s="1"/>
      <c r="D515" s="8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83"/>
      <c r="C516" s="1"/>
      <c r="D516" s="8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83"/>
      <c r="C517" s="1"/>
      <c r="D517" s="8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83"/>
      <c r="C518" s="1"/>
      <c r="D518" s="8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83"/>
      <c r="C519" s="1"/>
      <c r="D519" s="8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83"/>
      <c r="C520" s="1"/>
      <c r="D520" s="8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83"/>
      <c r="C521" s="1"/>
      <c r="D521" s="8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83"/>
      <c r="C522" s="1"/>
      <c r="D522" s="8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83"/>
      <c r="C523" s="1"/>
      <c r="D523" s="8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83"/>
      <c r="C524" s="1"/>
      <c r="D524" s="8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83"/>
      <c r="C525" s="1"/>
      <c r="D525" s="8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83"/>
      <c r="C526" s="1"/>
      <c r="D526" s="8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83"/>
      <c r="C527" s="1"/>
      <c r="D527" s="8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83"/>
      <c r="C528" s="1"/>
      <c r="D528" s="8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83"/>
      <c r="C529" s="1"/>
      <c r="D529" s="8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83"/>
      <c r="C530" s="1"/>
      <c r="D530" s="8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83"/>
      <c r="C531" s="1"/>
      <c r="D531" s="8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83"/>
      <c r="C532" s="1"/>
      <c r="D532" s="8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83"/>
      <c r="C533" s="1"/>
      <c r="D533" s="8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83"/>
      <c r="C534" s="1"/>
      <c r="D534" s="8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83"/>
      <c r="C535" s="1"/>
      <c r="D535" s="8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83"/>
      <c r="C536" s="1"/>
      <c r="D536" s="8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83"/>
      <c r="C537" s="1"/>
      <c r="D537" s="8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83"/>
      <c r="C538" s="1"/>
      <c r="D538" s="8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83"/>
      <c r="C539" s="1"/>
      <c r="D539" s="8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83"/>
      <c r="C540" s="1"/>
      <c r="D540" s="8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83"/>
      <c r="C541" s="1"/>
      <c r="D541" s="8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83"/>
      <c r="C542" s="1"/>
      <c r="D542" s="8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83"/>
      <c r="C543" s="1"/>
      <c r="D543" s="8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83"/>
      <c r="C544" s="1"/>
      <c r="D544" s="8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83"/>
      <c r="C545" s="1"/>
      <c r="D545" s="8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83"/>
      <c r="C546" s="1"/>
      <c r="D546" s="8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83"/>
      <c r="C547" s="1"/>
      <c r="D547" s="8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83"/>
      <c r="C548" s="1"/>
      <c r="D548" s="8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83"/>
      <c r="C549" s="1"/>
      <c r="D549" s="8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83"/>
      <c r="C550" s="1"/>
      <c r="D550" s="8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83"/>
      <c r="C551" s="1"/>
      <c r="D551" s="8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83"/>
      <c r="C552" s="1"/>
      <c r="D552" s="8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83"/>
      <c r="C553" s="1"/>
      <c r="D553" s="8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83"/>
      <c r="C554" s="1"/>
      <c r="D554" s="8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83"/>
      <c r="C555" s="1"/>
      <c r="D555" s="8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83"/>
      <c r="C556" s="1"/>
      <c r="D556" s="8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83"/>
      <c r="C557" s="1"/>
      <c r="D557" s="8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83"/>
      <c r="C558" s="1"/>
      <c r="D558" s="8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83"/>
      <c r="C559" s="1"/>
      <c r="D559" s="8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83"/>
      <c r="C560" s="1"/>
      <c r="D560" s="8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83"/>
      <c r="C561" s="1"/>
      <c r="D561" s="8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83"/>
      <c r="C562" s="1"/>
      <c r="D562" s="8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83"/>
      <c r="C563" s="1"/>
      <c r="D563" s="8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83"/>
      <c r="C564" s="1"/>
      <c r="D564" s="8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83"/>
      <c r="C565" s="1"/>
      <c r="D565" s="8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83"/>
      <c r="C566" s="1"/>
      <c r="D566" s="8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83"/>
      <c r="C567" s="1"/>
      <c r="D567" s="8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83"/>
      <c r="C568" s="1"/>
      <c r="D568" s="8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83"/>
      <c r="C569" s="1"/>
      <c r="D569" s="8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83"/>
      <c r="C570" s="1"/>
      <c r="D570" s="8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83"/>
      <c r="C571" s="1"/>
      <c r="D571" s="8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83"/>
      <c r="C572" s="1"/>
      <c r="D572" s="8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83"/>
      <c r="C573" s="1"/>
      <c r="D573" s="8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83"/>
      <c r="C574" s="1"/>
      <c r="D574" s="8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83"/>
      <c r="C575" s="1"/>
      <c r="D575" s="8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83"/>
      <c r="C576" s="1"/>
      <c r="D576" s="8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83"/>
      <c r="C577" s="1"/>
      <c r="D577" s="8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83"/>
      <c r="C578" s="1"/>
      <c r="D578" s="8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83"/>
      <c r="C579" s="1"/>
      <c r="D579" s="8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83"/>
      <c r="C580" s="1"/>
      <c r="D580" s="8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83"/>
      <c r="C581" s="1"/>
      <c r="D581" s="8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83"/>
      <c r="C582" s="1"/>
      <c r="D582" s="8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83"/>
      <c r="C583" s="1"/>
      <c r="D583" s="8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83"/>
      <c r="C584" s="1"/>
      <c r="D584" s="8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83"/>
      <c r="C585" s="1"/>
      <c r="D585" s="8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83"/>
      <c r="C586" s="1"/>
      <c r="D586" s="8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83"/>
      <c r="C587" s="1"/>
      <c r="D587" s="8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83"/>
      <c r="C588" s="1"/>
      <c r="D588" s="8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83"/>
      <c r="C589" s="1"/>
      <c r="D589" s="8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83"/>
      <c r="C590" s="1"/>
      <c r="D590" s="8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83"/>
      <c r="C591" s="1"/>
      <c r="D591" s="8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83"/>
      <c r="C592" s="1"/>
      <c r="D592" s="8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83"/>
      <c r="C593" s="1"/>
      <c r="D593" s="8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83"/>
      <c r="C594" s="1"/>
      <c r="D594" s="8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83"/>
      <c r="C595" s="1"/>
      <c r="D595" s="8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83"/>
      <c r="C596" s="1"/>
      <c r="D596" s="8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83"/>
      <c r="C597" s="1"/>
      <c r="D597" s="8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83"/>
      <c r="C598" s="1"/>
      <c r="D598" s="8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83"/>
      <c r="C599" s="1"/>
      <c r="D599" s="8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83"/>
      <c r="C600" s="1"/>
      <c r="D600" s="8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83"/>
      <c r="C601" s="1"/>
      <c r="D601" s="8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83"/>
      <c r="C602" s="1"/>
      <c r="D602" s="8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83"/>
      <c r="C603" s="1"/>
      <c r="D603" s="8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83"/>
      <c r="C604" s="1"/>
      <c r="D604" s="8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83"/>
      <c r="C605" s="1"/>
      <c r="D605" s="8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83"/>
      <c r="C606" s="1"/>
      <c r="D606" s="8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83"/>
      <c r="C607" s="1"/>
      <c r="D607" s="8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83"/>
      <c r="C608" s="1"/>
      <c r="D608" s="8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83"/>
      <c r="C609" s="1"/>
      <c r="D609" s="8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83"/>
      <c r="C610" s="1"/>
      <c r="D610" s="8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83"/>
      <c r="C611" s="1"/>
      <c r="D611" s="8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83"/>
      <c r="C612" s="1"/>
      <c r="D612" s="8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83"/>
      <c r="C613" s="1"/>
      <c r="D613" s="8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83"/>
      <c r="C614" s="1"/>
      <c r="D614" s="8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83"/>
      <c r="C615" s="1"/>
      <c r="D615" s="8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83"/>
      <c r="C616" s="1"/>
      <c r="D616" s="8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83"/>
      <c r="C617" s="1"/>
      <c r="D617" s="8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83"/>
      <c r="C618" s="1"/>
      <c r="D618" s="8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83"/>
      <c r="C619" s="1"/>
      <c r="D619" s="8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83"/>
      <c r="C620" s="1"/>
      <c r="D620" s="8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83"/>
      <c r="C621" s="1"/>
      <c r="D621" s="8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83"/>
      <c r="C622" s="1"/>
      <c r="D622" s="8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83"/>
      <c r="C623" s="1"/>
      <c r="D623" s="8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83"/>
      <c r="C624" s="1"/>
      <c r="D624" s="8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83"/>
      <c r="C625" s="1"/>
      <c r="D625" s="8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83"/>
      <c r="C626" s="1"/>
      <c r="D626" s="8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83"/>
      <c r="C627" s="1"/>
      <c r="D627" s="8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83"/>
      <c r="C628" s="1"/>
      <c r="D628" s="8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83"/>
      <c r="C629" s="1"/>
      <c r="D629" s="8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83"/>
      <c r="C630" s="1"/>
      <c r="D630" s="8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83"/>
      <c r="C631" s="1"/>
      <c r="D631" s="8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83"/>
      <c r="C632" s="1"/>
      <c r="D632" s="8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83"/>
      <c r="C633" s="1"/>
      <c r="D633" s="8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83"/>
      <c r="C634" s="1"/>
      <c r="D634" s="8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83"/>
      <c r="C635" s="1"/>
      <c r="D635" s="8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83"/>
      <c r="C636" s="1"/>
      <c r="D636" s="8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83"/>
      <c r="C637" s="1"/>
      <c r="D637" s="8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83"/>
      <c r="C638" s="1"/>
      <c r="D638" s="8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83"/>
      <c r="C639" s="1"/>
      <c r="D639" s="8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83"/>
      <c r="C640" s="1"/>
      <c r="D640" s="8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83"/>
      <c r="C641" s="1"/>
      <c r="D641" s="8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83"/>
      <c r="C642" s="1"/>
      <c r="D642" s="8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83"/>
      <c r="C643" s="1"/>
      <c r="D643" s="8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83"/>
      <c r="C644" s="1"/>
      <c r="D644" s="8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83"/>
      <c r="C645" s="1"/>
      <c r="D645" s="8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83"/>
      <c r="C646" s="1"/>
      <c r="D646" s="8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83"/>
      <c r="C647" s="1"/>
      <c r="D647" s="8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83"/>
      <c r="C648" s="1"/>
      <c r="D648" s="8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83"/>
      <c r="C649" s="1"/>
      <c r="D649" s="8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83"/>
      <c r="C650" s="1"/>
      <c r="D650" s="8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83"/>
      <c r="C651" s="1"/>
      <c r="D651" s="8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83"/>
      <c r="C652" s="1"/>
      <c r="D652" s="8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83"/>
      <c r="C653" s="1"/>
      <c r="D653" s="8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83"/>
      <c r="C654" s="1"/>
      <c r="D654" s="8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83"/>
      <c r="C655" s="1"/>
      <c r="D655" s="8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83"/>
      <c r="C656" s="1"/>
      <c r="D656" s="8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83"/>
      <c r="C657" s="1"/>
      <c r="D657" s="8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83"/>
      <c r="C658" s="1"/>
      <c r="D658" s="8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83"/>
      <c r="C659" s="1"/>
      <c r="D659" s="8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83"/>
      <c r="C660" s="1"/>
      <c r="D660" s="8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83"/>
      <c r="C661" s="1"/>
      <c r="D661" s="8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83"/>
      <c r="C662" s="1"/>
      <c r="D662" s="8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83"/>
      <c r="C663" s="1"/>
      <c r="D663" s="8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83"/>
      <c r="C664" s="1"/>
      <c r="D664" s="8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83"/>
      <c r="C665" s="1"/>
      <c r="D665" s="8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83"/>
      <c r="C666" s="1"/>
      <c r="D666" s="8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83"/>
      <c r="C667" s="1"/>
      <c r="D667" s="8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83"/>
      <c r="C668" s="1"/>
      <c r="D668" s="8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83"/>
      <c r="C669" s="1"/>
      <c r="D669" s="8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83"/>
      <c r="C670" s="1"/>
      <c r="D670" s="8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83"/>
      <c r="C671" s="1"/>
      <c r="D671" s="8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83"/>
      <c r="C672" s="1"/>
      <c r="D672" s="8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83"/>
      <c r="C673" s="1"/>
      <c r="D673" s="8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83"/>
      <c r="C674" s="1"/>
      <c r="D674" s="8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83"/>
      <c r="C675" s="1"/>
      <c r="D675" s="8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83"/>
      <c r="C676" s="1"/>
      <c r="D676" s="8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83"/>
      <c r="C677" s="1"/>
      <c r="D677" s="8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83"/>
      <c r="C678" s="1"/>
      <c r="D678" s="8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83"/>
      <c r="C679" s="1"/>
      <c r="D679" s="8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83"/>
      <c r="C680" s="1"/>
      <c r="D680" s="8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83"/>
      <c r="C681" s="1"/>
      <c r="D681" s="8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83"/>
      <c r="C682" s="1"/>
      <c r="D682" s="8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83"/>
      <c r="C683" s="1"/>
      <c r="D683" s="8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83"/>
      <c r="C684" s="1"/>
      <c r="D684" s="8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83"/>
      <c r="C685" s="1"/>
      <c r="D685" s="8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83"/>
      <c r="C686" s="1"/>
      <c r="D686" s="8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83"/>
      <c r="C687" s="1"/>
      <c r="D687" s="8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83"/>
      <c r="C688" s="1"/>
      <c r="D688" s="8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83"/>
      <c r="C689" s="1"/>
      <c r="D689" s="8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83"/>
      <c r="C690" s="1"/>
      <c r="D690" s="8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83"/>
      <c r="C691" s="1"/>
      <c r="D691" s="8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83"/>
      <c r="C692" s="1"/>
      <c r="D692" s="8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83"/>
      <c r="C693" s="1"/>
      <c r="D693" s="8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83"/>
      <c r="C694" s="1"/>
      <c r="D694" s="8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83"/>
      <c r="C695" s="1"/>
      <c r="D695" s="8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83"/>
      <c r="C696" s="1"/>
      <c r="D696" s="8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83"/>
      <c r="C697" s="1"/>
      <c r="D697" s="8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83"/>
      <c r="C698" s="1"/>
      <c r="D698" s="8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83"/>
      <c r="C699" s="1"/>
      <c r="D699" s="8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83"/>
      <c r="C700" s="1"/>
      <c r="D700" s="8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83"/>
      <c r="C701" s="1"/>
      <c r="D701" s="8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83"/>
      <c r="C702" s="1"/>
      <c r="D702" s="8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83"/>
      <c r="C703" s="1"/>
      <c r="D703" s="8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83"/>
      <c r="C704" s="1"/>
      <c r="D704" s="8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83"/>
      <c r="C705" s="1"/>
      <c r="D705" s="8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83"/>
      <c r="C706" s="1"/>
      <c r="D706" s="8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83"/>
      <c r="C707" s="1"/>
      <c r="D707" s="8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83"/>
      <c r="C708" s="1"/>
      <c r="D708" s="8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83"/>
      <c r="C709" s="1"/>
      <c r="D709" s="8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83"/>
      <c r="C710" s="1"/>
      <c r="D710" s="8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83"/>
      <c r="C711" s="1"/>
      <c r="D711" s="8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83"/>
      <c r="C712" s="1"/>
      <c r="D712" s="8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83"/>
      <c r="C713" s="1"/>
      <c r="D713" s="8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83"/>
      <c r="C714" s="1"/>
      <c r="D714" s="8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83"/>
      <c r="C715" s="1"/>
      <c r="D715" s="8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83"/>
      <c r="C716" s="1"/>
      <c r="D716" s="8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83"/>
      <c r="C717" s="1"/>
      <c r="D717" s="8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83"/>
      <c r="C718" s="1"/>
      <c r="D718" s="8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83"/>
      <c r="C719" s="1"/>
      <c r="D719" s="8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83"/>
      <c r="C720" s="1"/>
      <c r="D720" s="8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83"/>
      <c r="C721" s="1"/>
      <c r="D721" s="8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83"/>
      <c r="C722" s="1"/>
      <c r="D722" s="8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83"/>
      <c r="C723" s="1"/>
      <c r="D723" s="8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83"/>
      <c r="C724" s="1"/>
      <c r="D724" s="8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83"/>
      <c r="C725" s="1"/>
      <c r="D725" s="8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83"/>
      <c r="C726" s="1"/>
      <c r="D726" s="8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83"/>
      <c r="C727" s="1"/>
      <c r="D727" s="8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83"/>
      <c r="C728" s="1"/>
      <c r="D728" s="8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83"/>
      <c r="C729" s="1"/>
      <c r="D729" s="8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83"/>
      <c r="C730" s="1"/>
      <c r="D730" s="8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83"/>
      <c r="C731" s="1"/>
      <c r="D731" s="8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83"/>
      <c r="C732" s="1"/>
      <c r="D732" s="8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83"/>
      <c r="C733" s="1"/>
      <c r="D733" s="8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83"/>
      <c r="C734" s="1"/>
      <c r="D734" s="8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83"/>
      <c r="C735" s="1"/>
      <c r="D735" s="8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83"/>
      <c r="C736" s="1"/>
      <c r="D736" s="8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83"/>
      <c r="C737" s="1"/>
      <c r="D737" s="8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83"/>
      <c r="C738" s="1"/>
      <c r="D738" s="8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83"/>
      <c r="C739" s="1"/>
      <c r="D739" s="8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83"/>
      <c r="C740" s="1"/>
      <c r="D740" s="8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83"/>
      <c r="C741" s="1"/>
      <c r="D741" s="8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83"/>
      <c r="C742" s="1"/>
      <c r="D742" s="8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83"/>
      <c r="C743" s="1"/>
      <c r="D743" s="8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83"/>
      <c r="C744" s="1"/>
      <c r="D744" s="8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83"/>
      <c r="C745" s="1"/>
      <c r="D745" s="8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83"/>
      <c r="C746" s="1"/>
      <c r="D746" s="8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83"/>
      <c r="C747" s="1"/>
      <c r="D747" s="8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83"/>
      <c r="C748" s="1"/>
      <c r="D748" s="8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83"/>
      <c r="C749" s="1"/>
      <c r="D749" s="8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83"/>
      <c r="C750" s="1"/>
      <c r="D750" s="8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83"/>
      <c r="C751" s="1"/>
      <c r="D751" s="8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83"/>
      <c r="C752" s="1"/>
      <c r="D752" s="8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83"/>
      <c r="C753" s="1"/>
      <c r="D753" s="8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83"/>
      <c r="C754" s="1"/>
      <c r="D754" s="8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83"/>
      <c r="C755" s="1"/>
      <c r="D755" s="8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83"/>
      <c r="C756" s="1"/>
      <c r="D756" s="8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83"/>
      <c r="C757" s="1"/>
      <c r="D757" s="8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83"/>
      <c r="C758" s="1"/>
      <c r="D758" s="8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83"/>
      <c r="C759" s="1"/>
      <c r="D759" s="8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83"/>
      <c r="C760" s="1"/>
      <c r="D760" s="8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83"/>
      <c r="C761" s="1"/>
      <c r="D761" s="8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83"/>
      <c r="C762" s="1"/>
      <c r="D762" s="8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83"/>
      <c r="C763" s="1"/>
      <c r="D763" s="8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83"/>
      <c r="C764" s="1"/>
      <c r="D764" s="8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83"/>
      <c r="C765" s="1"/>
      <c r="D765" s="8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83"/>
      <c r="C766" s="1"/>
      <c r="D766" s="8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83"/>
      <c r="C767" s="1"/>
      <c r="D767" s="8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83"/>
      <c r="C768" s="1"/>
      <c r="D768" s="8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83"/>
      <c r="C769" s="1"/>
      <c r="D769" s="8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83"/>
      <c r="C770" s="1"/>
      <c r="D770" s="8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83"/>
      <c r="C771" s="1"/>
      <c r="D771" s="8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83"/>
      <c r="C772" s="1"/>
      <c r="D772" s="8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83"/>
      <c r="C773" s="1"/>
      <c r="D773" s="8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83"/>
      <c r="C774" s="1"/>
      <c r="D774" s="8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83"/>
      <c r="C775" s="1"/>
      <c r="D775" s="8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83"/>
      <c r="C776" s="1"/>
      <c r="D776" s="8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83"/>
      <c r="C777" s="1"/>
      <c r="D777" s="8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83"/>
      <c r="C778" s="1"/>
      <c r="D778" s="8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83"/>
      <c r="C779" s="1"/>
      <c r="D779" s="8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83"/>
      <c r="C780" s="1"/>
      <c r="D780" s="8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83"/>
      <c r="C781" s="1"/>
      <c r="D781" s="8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83"/>
      <c r="C782" s="1"/>
      <c r="D782" s="8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83"/>
      <c r="C783" s="1"/>
      <c r="D783" s="8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83"/>
      <c r="C784" s="1"/>
      <c r="D784" s="8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83"/>
      <c r="C785" s="1"/>
      <c r="D785" s="8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83"/>
      <c r="C786" s="1"/>
      <c r="D786" s="8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83"/>
      <c r="C787" s="1"/>
      <c r="D787" s="8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83"/>
      <c r="C788" s="1"/>
      <c r="D788" s="8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83"/>
      <c r="C789" s="1"/>
      <c r="D789" s="8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83"/>
      <c r="C790" s="1"/>
      <c r="D790" s="8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83"/>
      <c r="C791" s="1"/>
      <c r="D791" s="8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83"/>
      <c r="C792" s="1"/>
      <c r="D792" s="8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83"/>
      <c r="C793" s="1"/>
      <c r="D793" s="8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83"/>
      <c r="C794" s="1"/>
      <c r="D794" s="8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83"/>
      <c r="C795" s="1"/>
      <c r="D795" s="8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83"/>
      <c r="C796" s="1"/>
      <c r="D796" s="8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83"/>
      <c r="C797" s="1"/>
      <c r="D797" s="8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83"/>
      <c r="C798" s="1"/>
      <c r="D798" s="8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83"/>
      <c r="C799" s="1"/>
      <c r="D799" s="8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83"/>
      <c r="C800" s="1"/>
      <c r="D800" s="8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83"/>
      <c r="C801" s="1"/>
      <c r="D801" s="8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83"/>
      <c r="C802" s="1"/>
      <c r="D802" s="8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83"/>
      <c r="C803" s="1"/>
      <c r="D803" s="8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83"/>
      <c r="C804" s="1"/>
      <c r="D804" s="8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83"/>
      <c r="C805" s="1"/>
      <c r="D805" s="8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83"/>
      <c r="C806" s="1"/>
      <c r="D806" s="8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83"/>
      <c r="C807" s="1"/>
      <c r="D807" s="8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83"/>
      <c r="C808" s="1"/>
      <c r="D808" s="8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83"/>
      <c r="C809" s="1"/>
      <c r="D809" s="8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83"/>
      <c r="C810" s="1"/>
      <c r="D810" s="8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83"/>
      <c r="C811" s="1"/>
      <c r="D811" s="8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83"/>
      <c r="C812" s="1"/>
      <c r="D812" s="8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83"/>
      <c r="C813" s="1"/>
      <c r="D813" s="8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83"/>
      <c r="C814" s="1"/>
      <c r="D814" s="8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83"/>
      <c r="C815" s="1"/>
      <c r="D815" s="8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83"/>
      <c r="C816" s="1"/>
      <c r="D816" s="8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83"/>
      <c r="C817" s="1"/>
      <c r="D817" s="8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83"/>
      <c r="C818" s="1"/>
      <c r="D818" s="8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83"/>
      <c r="C819" s="1"/>
      <c r="D819" s="8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83"/>
      <c r="C820" s="1"/>
      <c r="D820" s="8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83"/>
      <c r="C821" s="1"/>
      <c r="D821" s="8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83"/>
      <c r="C822" s="1"/>
      <c r="D822" s="8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83"/>
      <c r="C823" s="1"/>
      <c r="D823" s="8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83"/>
      <c r="C824" s="1"/>
      <c r="D824" s="8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83"/>
      <c r="C825" s="1"/>
      <c r="D825" s="8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83"/>
      <c r="C826" s="1"/>
      <c r="D826" s="8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83"/>
      <c r="C827" s="1"/>
      <c r="D827" s="8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83"/>
      <c r="C828" s="1"/>
      <c r="D828" s="8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83"/>
      <c r="C829" s="1"/>
      <c r="D829" s="8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83"/>
      <c r="C830" s="1"/>
      <c r="D830" s="8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83"/>
      <c r="C831" s="1"/>
      <c r="D831" s="8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83"/>
      <c r="C832" s="1"/>
      <c r="D832" s="8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83"/>
      <c r="C833" s="1"/>
      <c r="D833" s="8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83"/>
      <c r="C834" s="1"/>
      <c r="D834" s="8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83"/>
      <c r="C835" s="1"/>
      <c r="D835" s="8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83"/>
      <c r="C836" s="1"/>
      <c r="D836" s="8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83"/>
      <c r="C837" s="1"/>
      <c r="D837" s="8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83"/>
      <c r="C838" s="1"/>
      <c r="D838" s="8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83"/>
      <c r="C839" s="1"/>
      <c r="D839" s="8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83"/>
      <c r="C840" s="1"/>
      <c r="D840" s="8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83"/>
      <c r="C841" s="1"/>
      <c r="D841" s="8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83"/>
      <c r="C842" s="1"/>
      <c r="D842" s="8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83"/>
      <c r="C843" s="1"/>
      <c r="D843" s="8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83"/>
      <c r="C844" s="1"/>
      <c r="D844" s="8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83"/>
      <c r="C845" s="1"/>
      <c r="D845" s="8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83"/>
      <c r="C846" s="1"/>
      <c r="D846" s="8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83"/>
      <c r="C847" s="1"/>
      <c r="D847" s="8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83"/>
      <c r="C848" s="1"/>
      <c r="D848" s="8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83"/>
      <c r="C849" s="1"/>
      <c r="D849" s="8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83"/>
      <c r="C850" s="1"/>
      <c r="D850" s="8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83"/>
      <c r="C851" s="1"/>
      <c r="D851" s="8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83"/>
      <c r="C852" s="1"/>
      <c r="D852" s="8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83"/>
      <c r="C853" s="1"/>
      <c r="D853" s="8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83"/>
      <c r="C854" s="1"/>
      <c r="D854" s="8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83"/>
      <c r="C855" s="1"/>
      <c r="D855" s="8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83"/>
      <c r="C856" s="1"/>
      <c r="D856" s="8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83"/>
      <c r="C857" s="1"/>
      <c r="D857" s="8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83"/>
      <c r="C858" s="1"/>
      <c r="D858" s="8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83"/>
      <c r="C859" s="1"/>
      <c r="D859" s="8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83"/>
      <c r="C860" s="1"/>
      <c r="D860" s="8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83"/>
      <c r="C861" s="1"/>
      <c r="D861" s="8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83"/>
      <c r="C862" s="1"/>
      <c r="D862" s="8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83"/>
      <c r="C863" s="1"/>
      <c r="D863" s="8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83"/>
      <c r="C864" s="1"/>
      <c r="D864" s="8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83"/>
      <c r="C865" s="1"/>
      <c r="D865" s="8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83"/>
      <c r="C866" s="1"/>
      <c r="D866" s="8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83"/>
      <c r="C867" s="1"/>
      <c r="D867" s="8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83"/>
      <c r="C868" s="1"/>
      <c r="D868" s="8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83"/>
      <c r="C869" s="1"/>
      <c r="D869" s="8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83"/>
      <c r="C870" s="1"/>
      <c r="D870" s="8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83"/>
      <c r="C871" s="1"/>
      <c r="D871" s="8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83"/>
      <c r="C872" s="1"/>
      <c r="D872" s="8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83"/>
      <c r="C873" s="1"/>
      <c r="D873" s="8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83"/>
      <c r="C874" s="1"/>
      <c r="D874" s="8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83"/>
      <c r="C875" s="1"/>
      <c r="D875" s="8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83"/>
      <c r="C876" s="1"/>
      <c r="D876" s="8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83"/>
      <c r="C877" s="1"/>
      <c r="D877" s="8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83"/>
      <c r="C878" s="1"/>
      <c r="D878" s="8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83"/>
      <c r="C879" s="1"/>
      <c r="D879" s="8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83"/>
      <c r="C880" s="1"/>
      <c r="D880" s="8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83"/>
      <c r="C881" s="1"/>
      <c r="D881" s="8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83"/>
      <c r="C882" s="1"/>
      <c r="D882" s="8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83"/>
      <c r="C883" s="1"/>
      <c r="D883" s="8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83"/>
      <c r="C884" s="1"/>
      <c r="D884" s="8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83"/>
      <c r="C885" s="1"/>
      <c r="D885" s="8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83"/>
      <c r="C886" s="1"/>
      <c r="D886" s="8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83"/>
      <c r="C887" s="1"/>
      <c r="D887" s="8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83"/>
      <c r="C888" s="1"/>
      <c r="D888" s="8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83"/>
      <c r="C889" s="1"/>
      <c r="D889" s="8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83"/>
      <c r="C890" s="1"/>
      <c r="D890" s="8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83"/>
      <c r="C891" s="1"/>
      <c r="D891" s="8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83"/>
      <c r="C892" s="1"/>
      <c r="D892" s="8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83"/>
      <c r="C893" s="1"/>
      <c r="D893" s="8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83"/>
      <c r="C894" s="1"/>
      <c r="D894" s="8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83"/>
      <c r="C895" s="1"/>
      <c r="D895" s="8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83"/>
      <c r="C896" s="1"/>
      <c r="D896" s="8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83"/>
      <c r="C897" s="1"/>
      <c r="D897" s="8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83"/>
      <c r="C898" s="1"/>
      <c r="D898" s="8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83"/>
      <c r="C899" s="1"/>
      <c r="D899" s="8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83"/>
      <c r="C900" s="1"/>
      <c r="D900" s="8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83"/>
      <c r="C901" s="1"/>
      <c r="D901" s="8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83"/>
      <c r="C902" s="1"/>
      <c r="D902" s="8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83"/>
      <c r="C903" s="1"/>
      <c r="D903" s="8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83"/>
      <c r="C904" s="1"/>
      <c r="D904" s="8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83"/>
      <c r="C905" s="1"/>
      <c r="D905" s="8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83"/>
      <c r="C906" s="1"/>
      <c r="D906" s="8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83"/>
      <c r="C907" s="1"/>
      <c r="D907" s="8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83"/>
      <c r="C908" s="1"/>
      <c r="D908" s="8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83"/>
      <c r="C909" s="1"/>
      <c r="D909" s="8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83"/>
      <c r="C910" s="1"/>
      <c r="D910" s="8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83"/>
      <c r="C911" s="1"/>
      <c r="D911" s="8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83"/>
      <c r="C912" s="1"/>
      <c r="D912" s="8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83"/>
      <c r="C913" s="1"/>
      <c r="D913" s="8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83"/>
      <c r="C914" s="1"/>
      <c r="D914" s="8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83"/>
      <c r="C915" s="1"/>
      <c r="D915" s="8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83"/>
      <c r="C916" s="1"/>
      <c r="D916" s="8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83"/>
      <c r="C917" s="1"/>
      <c r="D917" s="8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83"/>
      <c r="C918" s="1"/>
      <c r="D918" s="8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83"/>
      <c r="C919" s="1"/>
      <c r="D919" s="8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83"/>
      <c r="C920" s="1"/>
      <c r="D920" s="8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83"/>
      <c r="C921" s="1"/>
      <c r="D921" s="8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83"/>
      <c r="C922" s="1"/>
      <c r="D922" s="8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83"/>
      <c r="C923" s="1"/>
      <c r="D923" s="8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83"/>
      <c r="C924" s="1"/>
      <c r="D924" s="8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83"/>
      <c r="C925" s="1"/>
      <c r="D925" s="8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83"/>
      <c r="C926" s="1"/>
      <c r="D926" s="8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83"/>
      <c r="C927" s="1"/>
      <c r="D927" s="8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83"/>
      <c r="C928" s="1"/>
      <c r="D928" s="8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83"/>
      <c r="C929" s="1"/>
      <c r="D929" s="8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83"/>
      <c r="C930" s="1"/>
      <c r="D930" s="8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83"/>
      <c r="C931" s="1"/>
      <c r="D931" s="8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83"/>
      <c r="C932" s="1"/>
      <c r="D932" s="8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83"/>
      <c r="C933" s="1"/>
      <c r="D933" s="8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83"/>
      <c r="C934" s="1"/>
      <c r="D934" s="8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83"/>
      <c r="C935" s="1"/>
      <c r="D935" s="8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83"/>
      <c r="C936" s="1"/>
      <c r="D936" s="8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83"/>
      <c r="C937" s="1"/>
      <c r="D937" s="8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83"/>
      <c r="C938" s="1"/>
      <c r="D938" s="8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83"/>
      <c r="C939" s="1"/>
      <c r="D939" s="8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83"/>
      <c r="C940" s="1"/>
      <c r="D940" s="8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83"/>
      <c r="C941" s="1"/>
      <c r="D941" s="8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83"/>
      <c r="C942" s="1"/>
      <c r="D942" s="8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83"/>
      <c r="C943" s="1"/>
      <c r="D943" s="8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83"/>
      <c r="C944" s="1"/>
      <c r="D944" s="8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83"/>
      <c r="C945" s="1"/>
      <c r="D945" s="8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83"/>
      <c r="C946" s="1"/>
      <c r="D946" s="8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83"/>
      <c r="C947" s="1"/>
      <c r="D947" s="8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83"/>
      <c r="C948" s="1"/>
      <c r="D948" s="8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83"/>
      <c r="C949" s="1"/>
      <c r="D949" s="8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83"/>
      <c r="C950" s="1"/>
      <c r="D950" s="8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83"/>
      <c r="C951" s="1"/>
      <c r="D951" s="8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83"/>
      <c r="C952" s="1"/>
      <c r="D952" s="8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83"/>
      <c r="C953" s="1"/>
      <c r="D953" s="8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83"/>
      <c r="C954" s="1"/>
      <c r="D954" s="8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83"/>
      <c r="C955" s="1"/>
      <c r="D955" s="8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83"/>
      <c r="C956" s="1"/>
      <c r="D956" s="8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83"/>
      <c r="C957" s="1"/>
      <c r="D957" s="8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83"/>
      <c r="C958" s="1"/>
      <c r="D958" s="8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83"/>
      <c r="C959" s="1"/>
      <c r="D959" s="8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83"/>
      <c r="C960" s="1"/>
      <c r="D960" s="8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83"/>
      <c r="C961" s="1"/>
      <c r="D961" s="8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83"/>
      <c r="C962" s="1"/>
      <c r="D962" s="8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83"/>
      <c r="C963" s="1"/>
      <c r="D963" s="8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83"/>
      <c r="C964" s="1"/>
      <c r="D964" s="8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83"/>
      <c r="C965" s="1"/>
      <c r="D965" s="8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83"/>
      <c r="C966" s="1"/>
      <c r="D966" s="8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83"/>
      <c r="C967" s="1"/>
      <c r="D967" s="8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83"/>
      <c r="C968" s="1"/>
      <c r="D968" s="8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83"/>
      <c r="C969" s="1"/>
      <c r="D969" s="8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83"/>
      <c r="C970" s="1"/>
      <c r="D970" s="8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83"/>
      <c r="C971" s="1"/>
      <c r="D971" s="8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83"/>
      <c r="C972" s="1"/>
      <c r="D972" s="8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83"/>
      <c r="C973" s="1"/>
      <c r="D973" s="8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83"/>
      <c r="C974" s="1"/>
      <c r="D974" s="8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83"/>
      <c r="C975" s="1"/>
      <c r="D975" s="8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83"/>
      <c r="C976" s="1"/>
      <c r="D976" s="8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83"/>
      <c r="C977" s="1"/>
      <c r="D977" s="8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83"/>
      <c r="C978" s="1"/>
      <c r="D978" s="8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83"/>
      <c r="C979" s="1"/>
      <c r="D979" s="8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83"/>
      <c r="C980" s="1"/>
      <c r="D980" s="8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83"/>
      <c r="C981" s="1"/>
      <c r="D981" s="8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83"/>
      <c r="C982" s="1"/>
      <c r="D982" s="8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83"/>
      <c r="C983" s="1"/>
      <c r="D983" s="8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83"/>
      <c r="C984" s="1"/>
      <c r="D984" s="8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83"/>
      <c r="C985" s="1"/>
      <c r="D985" s="8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83"/>
      <c r="C986" s="1"/>
      <c r="D986" s="8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83"/>
      <c r="C987" s="1"/>
      <c r="D987" s="8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83"/>
      <c r="C988" s="1"/>
      <c r="D988" s="8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83"/>
      <c r="C989" s="1"/>
      <c r="D989" s="8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83"/>
      <c r="C990" s="1"/>
      <c r="D990" s="8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83"/>
      <c r="C991" s="1"/>
      <c r="D991" s="8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83"/>
      <c r="C992" s="1"/>
      <c r="D992" s="8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83"/>
      <c r="C993" s="1"/>
      <c r="D993" s="8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83"/>
      <c r="C994" s="1"/>
      <c r="D994" s="8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83"/>
      <c r="C995" s="1"/>
      <c r="D995" s="8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83"/>
      <c r="C996" s="1"/>
      <c r="D996" s="8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83"/>
      <c r="C997" s="1"/>
      <c r="D997" s="8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83"/>
      <c r="C998" s="1"/>
      <c r="D998" s="8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83"/>
      <c r="C999" s="1"/>
      <c r="D999" s="8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83"/>
      <c r="C1000" s="1"/>
      <c r="D1000" s="8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1:L1"/>
    <mergeCell ref="B2:L2"/>
    <mergeCell ref="B3:L3"/>
    <mergeCell ref="B4:L4"/>
    <mergeCell ref="C5:E5"/>
    <mergeCell ref="F5:H5"/>
    <mergeCell ref="I5:K5"/>
    <mergeCell ref="A7:B7"/>
    <mergeCell ref="A18:B18"/>
    <mergeCell ref="A19:B19"/>
    <mergeCell ref="A30:B30"/>
    <mergeCell ref="A31:B31"/>
    <mergeCell ref="A41:B41"/>
    <mergeCell ref="A53:B53"/>
    <mergeCell ref="A54:B54"/>
    <mergeCell ref="A65:B65"/>
    <mergeCell ref="A66:B66"/>
    <mergeCell ref="A77:B77"/>
    <mergeCell ref="A89:B89"/>
    <mergeCell ref="A90:H90"/>
    <mergeCell ref="A91:G91"/>
    <mergeCell ref="A98:B98"/>
    <mergeCell ref="C98:E98"/>
    <mergeCell ref="A92:H92"/>
    <mergeCell ref="A93:H93"/>
    <mergeCell ref="A94:H94"/>
    <mergeCell ref="A95:B95"/>
    <mergeCell ref="A96:B96"/>
    <mergeCell ref="A97:B97"/>
    <mergeCell ref="C97:E97"/>
  </mergeCells>
  <dataValidations count="2">
    <dataValidation type="list" allowBlank="1" showErrorMessage="1" sqref="D8:D17 D20:D29 D32:D40 D43:D52 D55:D64 D67:D76 D79:D88" xr:uid="{00000000-0002-0000-0000-000000000000}">
      <formula1>$U$6:$U$13</formula1>
    </dataValidation>
    <dataValidation type="decimal" allowBlank="1" showInputMessage="1" showErrorMessage="1" prompt="Indirect Costs - Valid Indirect cost rates are between 0 - 15%" sqref="H91" xr:uid="{00000000-0002-0000-0000-000001000000}">
      <formula1>0</formula1>
      <formula2>0.15</formula2>
    </dataValidation>
  </dataValidations>
  <pageMargins left="0.7" right="0.7" top="0.75" bottom="0.7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selection activeCell="R14" sqref="R14"/>
    </sheetView>
  </sheetViews>
  <sheetFormatPr defaultColWidth="16.85546875" defaultRowHeight="15" customHeight="1" x14ac:dyDescent="0.2"/>
  <cols>
    <col min="1" max="1" width="27.85546875" customWidth="1"/>
    <col min="2" max="2" width="60.5703125" customWidth="1"/>
    <col min="3" max="3" width="12.85546875" customWidth="1"/>
    <col min="4" max="4" width="13.140625" customWidth="1"/>
    <col min="5" max="5" width="30.5703125" customWidth="1"/>
    <col min="6" max="8" width="9.28515625" customWidth="1"/>
    <col min="9" max="12" width="30.5703125" customWidth="1"/>
    <col min="13" max="18" width="9.28515625" customWidth="1"/>
    <col min="19" max="20" width="9.28515625" hidden="1" customWidth="1"/>
    <col min="21" max="25" width="9.28515625" customWidth="1"/>
  </cols>
  <sheetData>
    <row r="1" spans="1:25" ht="21" x14ac:dyDescent="0.3">
      <c r="A1" s="134" t="s">
        <v>60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6" x14ac:dyDescent="0.3">
      <c r="A2" s="2" t="s">
        <v>1</v>
      </c>
      <c r="B2" s="135" t="s">
        <v>73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3">
      <c r="A3" s="2" t="s">
        <v>2</v>
      </c>
      <c r="B3" s="136" t="s">
        <v>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6" x14ac:dyDescent="0.3">
      <c r="A4" s="2" t="s">
        <v>4</v>
      </c>
      <c r="B4" s="137" t="s">
        <v>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3.75" customHeight="1" x14ac:dyDescent="0.3">
      <c r="A5" s="3" t="s">
        <v>6</v>
      </c>
      <c r="B5" s="4" t="s">
        <v>7</v>
      </c>
      <c r="C5" s="138" t="s">
        <v>8</v>
      </c>
      <c r="D5" s="139"/>
      <c r="E5" s="140"/>
      <c r="F5" s="141" t="s">
        <v>9</v>
      </c>
      <c r="G5" s="139"/>
      <c r="H5" s="140"/>
      <c r="I5" s="141" t="s">
        <v>10</v>
      </c>
      <c r="J5" s="139"/>
      <c r="K5" s="140"/>
      <c r="L5" s="5" t="s">
        <v>11</v>
      </c>
      <c r="M5" s="1"/>
      <c r="N5" s="1"/>
      <c r="O5" s="1"/>
      <c r="P5" s="1"/>
      <c r="Q5" s="1"/>
      <c r="R5" s="1"/>
      <c r="S5" s="1"/>
      <c r="T5" s="1" t="s">
        <v>12</v>
      </c>
      <c r="U5" s="1"/>
      <c r="V5" s="1"/>
      <c r="W5" s="1"/>
      <c r="X5" s="1"/>
      <c r="Y5" s="1"/>
    </row>
    <row r="6" spans="1:25" ht="15.6" x14ac:dyDescent="0.3">
      <c r="A6" s="23"/>
      <c r="B6" s="83"/>
      <c r="C6" s="84" t="s">
        <v>13</v>
      </c>
      <c r="D6" s="85" t="s">
        <v>12</v>
      </c>
      <c r="E6" s="86" t="s">
        <v>14</v>
      </c>
      <c r="F6" s="84" t="s">
        <v>15</v>
      </c>
      <c r="G6" s="85" t="s">
        <v>16</v>
      </c>
      <c r="H6" s="86" t="s">
        <v>17</v>
      </c>
      <c r="I6" s="84" t="s">
        <v>15</v>
      </c>
      <c r="J6" s="85" t="s">
        <v>16</v>
      </c>
      <c r="K6" s="86" t="s">
        <v>18</v>
      </c>
      <c r="L6" s="87"/>
      <c r="M6" s="1"/>
      <c r="N6" s="1"/>
      <c r="O6" s="1"/>
      <c r="P6" s="1"/>
      <c r="Q6" s="1"/>
      <c r="R6" s="1"/>
      <c r="S6" s="1"/>
      <c r="T6" s="12" t="s">
        <v>19</v>
      </c>
      <c r="U6" s="1"/>
      <c r="V6" s="1"/>
      <c r="W6" s="1"/>
      <c r="X6" s="1"/>
      <c r="Y6" s="1"/>
    </row>
    <row r="7" spans="1:25" ht="15.6" x14ac:dyDescent="0.3">
      <c r="A7" s="131" t="s">
        <v>20</v>
      </c>
      <c r="B7" s="142"/>
      <c r="C7" s="88"/>
      <c r="D7" s="89"/>
      <c r="E7" s="90"/>
      <c r="F7" s="91"/>
      <c r="G7" s="92"/>
      <c r="H7" s="93"/>
      <c r="I7" s="94"/>
      <c r="J7" s="95"/>
      <c r="K7" s="96"/>
      <c r="L7" s="97"/>
      <c r="M7" s="1"/>
      <c r="N7" s="1"/>
      <c r="O7" s="1"/>
      <c r="P7" s="1"/>
      <c r="Q7" s="1"/>
      <c r="R7" s="1"/>
      <c r="S7" s="1"/>
      <c r="T7" s="12" t="s">
        <v>21</v>
      </c>
      <c r="U7" s="1"/>
      <c r="V7" s="1"/>
      <c r="W7" s="1"/>
      <c r="X7" s="1"/>
      <c r="Y7" s="1"/>
    </row>
    <row r="8" spans="1:25" ht="15.6" x14ac:dyDescent="0.3">
      <c r="A8" s="23"/>
      <c r="B8" s="24" t="s">
        <v>22</v>
      </c>
      <c r="C8" s="25">
        <v>300</v>
      </c>
      <c r="D8" s="26" t="s">
        <v>19</v>
      </c>
      <c r="E8" s="27">
        <v>36</v>
      </c>
      <c r="F8" s="28">
        <v>0.95</v>
      </c>
      <c r="G8" s="29">
        <v>0.05</v>
      </c>
      <c r="H8" s="30">
        <v>0</v>
      </c>
      <c r="I8" s="31">
        <f t="shared" ref="I8:K8" si="0">$C8*$E8*F8</f>
        <v>10260</v>
      </c>
      <c r="J8" s="32">
        <f t="shared" si="0"/>
        <v>540</v>
      </c>
      <c r="K8" s="33">
        <f t="shared" si="0"/>
        <v>0</v>
      </c>
      <c r="L8" s="34">
        <f t="shared" ref="L8:L17" si="1">SUM(I8:K8)</f>
        <v>10800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6" x14ac:dyDescent="0.3">
      <c r="A9" s="23"/>
      <c r="B9" s="24" t="s">
        <v>24</v>
      </c>
      <c r="C9" s="25">
        <v>200</v>
      </c>
      <c r="D9" s="26" t="s">
        <v>19</v>
      </c>
      <c r="E9" s="27">
        <v>37</v>
      </c>
      <c r="F9" s="28">
        <v>0.95</v>
      </c>
      <c r="G9" s="29">
        <v>0.05</v>
      </c>
      <c r="H9" s="30">
        <v>0</v>
      </c>
      <c r="I9" s="31">
        <f t="shared" ref="I9:K9" si="2">$C9*$E9*F9</f>
        <v>7030</v>
      </c>
      <c r="J9" s="32">
        <f t="shared" si="2"/>
        <v>370</v>
      </c>
      <c r="K9" s="33">
        <f t="shared" si="2"/>
        <v>0</v>
      </c>
      <c r="L9" s="34">
        <f t="shared" si="1"/>
        <v>7400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6" x14ac:dyDescent="0.3">
      <c r="A10" s="23"/>
      <c r="B10" s="24" t="s">
        <v>26</v>
      </c>
      <c r="C10" s="25">
        <v>200</v>
      </c>
      <c r="D10" s="26" t="s">
        <v>19</v>
      </c>
      <c r="E10" s="27">
        <v>38</v>
      </c>
      <c r="F10" s="28">
        <v>0.95</v>
      </c>
      <c r="G10" s="29">
        <v>0.05</v>
      </c>
      <c r="H10" s="30">
        <v>0</v>
      </c>
      <c r="I10" s="31">
        <f t="shared" ref="I10:K10" si="3">$C10*$E10*F10</f>
        <v>7220</v>
      </c>
      <c r="J10" s="32">
        <f t="shared" si="3"/>
        <v>380</v>
      </c>
      <c r="K10" s="33">
        <f t="shared" si="3"/>
        <v>0</v>
      </c>
      <c r="L10" s="34">
        <f t="shared" si="1"/>
        <v>7600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6" x14ac:dyDescent="0.3">
      <c r="A11" s="23"/>
      <c r="B11" s="24" t="s">
        <v>28</v>
      </c>
      <c r="C11" s="25">
        <v>36</v>
      </c>
      <c r="D11" s="26" t="s">
        <v>19</v>
      </c>
      <c r="E11" s="27">
        <v>43</v>
      </c>
      <c r="F11" s="28">
        <v>0.95</v>
      </c>
      <c r="G11" s="29">
        <v>0.05</v>
      </c>
      <c r="H11" s="30">
        <v>0</v>
      </c>
      <c r="I11" s="31">
        <f t="shared" ref="I11:K11" si="4">$C11*$E11*F11</f>
        <v>1470.6</v>
      </c>
      <c r="J11" s="32">
        <f t="shared" si="4"/>
        <v>77.400000000000006</v>
      </c>
      <c r="K11" s="33">
        <f t="shared" si="4"/>
        <v>0</v>
      </c>
      <c r="L11" s="34">
        <f t="shared" si="1"/>
        <v>1548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6" x14ac:dyDescent="0.3">
      <c r="A12" s="23"/>
      <c r="B12" s="24" t="s">
        <v>30</v>
      </c>
      <c r="C12" s="25">
        <v>48</v>
      </c>
      <c r="D12" s="26" t="s">
        <v>19</v>
      </c>
      <c r="E12" s="27">
        <v>72</v>
      </c>
      <c r="F12" s="28">
        <v>0.8</v>
      </c>
      <c r="G12" s="29">
        <v>0.2</v>
      </c>
      <c r="H12" s="30">
        <v>0</v>
      </c>
      <c r="I12" s="31">
        <f t="shared" ref="I12:K12" si="5">$C12*$E12*F12</f>
        <v>2764.8</v>
      </c>
      <c r="J12" s="32">
        <f t="shared" si="5"/>
        <v>691.2</v>
      </c>
      <c r="K12" s="33">
        <f t="shared" si="5"/>
        <v>0</v>
      </c>
      <c r="L12" s="34">
        <f t="shared" si="1"/>
        <v>3456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6" x14ac:dyDescent="0.3">
      <c r="A13" s="23"/>
      <c r="B13" s="24" t="s">
        <v>32</v>
      </c>
      <c r="C13" s="25">
        <v>9</v>
      </c>
      <c r="D13" s="26" t="s">
        <v>19</v>
      </c>
      <c r="E13" s="27">
        <v>105</v>
      </c>
      <c r="F13" s="28">
        <v>0</v>
      </c>
      <c r="G13" s="29">
        <v>1</v>
      </c>
      <c r="H13" s="30">
        <v>0</v>
      </c>
      <c r="I13" s="31">
        <f t="shared" ref="I13:K13" si="6">$C13*$E13*F13</f>
        <v>0</v>
      </c>
      <c r="J13" s="32">
        <f t="shared" si="6"/>
        <v>945</v>
      </c>
      <c r="K13" s="33">
        <f t="shared" si="6"/>
        <v>0</v>
      </c>
      <c r="L13" s="34">
        <f t="shared" si="1"/>
        <v>945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6" x14ac:dyDescent="0.3">
      <c r="A14" s="23"/>
      <c r="B14" s="35"/>
      <c r="C14" s="25"/>
      <c r="D14" s="26"/>
      <c r="E14" s="27">
        <v>0</v>
      </c>
      <c r="F14" s="28">
        <v>0</v>
      </c>
      <c r="G14" s="29">
        <v>0</v>
      </c>
      <c r="H14" s="30">
        <v>0</v>
      </c>
      <c r="I14" s="31">
        <f t="shared" ref="I14:K14" si="7">$C14*$E14*F14</f>
        <v>0</v>
      </c>
      <c r="J14" s="32">
        <f t="shared" si="7"/>
        <v>0</v>
      </c>
      <c r="K14" s="33">
        <f t="shared" si="7"/>
        <v>0</v>
      </c>
      <c r="L14" s="34">
        <f t="shared" si="1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6" x14ac:dyDescent="0.3">
      <c r="A15" s="23"/>
      <c r="B15" s="35"/>
      <c r="C15" s="25"/>
      <c r="D15" s="26"/>
      <c r="E15" s="27">
        <v>0</v>
      </c>
      <c r="F15" s="28">
        <v>0</v>
      </c>
      <c r="G15" s="29">
        <v>0</v>
      </c>
      <c r="H15" s="30">
        <v>0</v>
      </c>
      <c r="I15" s="31">
        <f t="shared" ref="I15:K15" si="8">$C15*$E15*F15</f>
        <v>0</v>
      </c>
      <c r="J15" s="32">
        <f t="shared" si="8"/>
        <v>0</v>
      </c>
      <c r="K15" s="33">
        <f t="shared" si="8"/>
        <v>0</v>
      </c>
      <c r="L15" s="34">
        <f t="shared" si="1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6" x14ac:dyDescent="0.3">
      <c r="A16" s="23"/>
      <c r="B16" s="35"/>
      <c r="C16" s="25"/>
      <c r="D16" s="26"/>
      <c r="E16" s="27">
        <v>0</v>
      </c>
      <c r="F16" s="28">
        <v>0</v>
      </c>
      <c r="G16" s="29">
        <v>0</v>
      </c>
      <c r="H16" s="30">
        <v>0</v>
      </c>
      <c r="I16" s="31">
        <f t="shared" ref="I16:K16" si="9">$C16*$E16*F16</f>
        <v>0</v>
      </c>
      <c r="J16" s="32">
        <f t="shared" si="9"/>
        <v>0</v>
      </c>
      <c r="K16" s="33">
        <f t="shared" si="9"/>
        <v>0</v>
      </c>
      <c r="L16" s="34">
        <f t="shared" si="1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6" x14ac:dyDescent="0.3">
      <c r="A17" s="23"/>
      <c r="B17" s="35"/>
      <c r="C17" s="25"/>
      <c r="D17" s="26"/>
      <c r="E17" s="27">
        <v>0</v>
      </c>
      <c r="F17" s="28">
        <v>0</v>
      </c>
      <c r="G17" s="29">
        <v>0</v>
      </c>
      <c r="H17" s="30">
        <v>0</v>
      </c>
      <c r="I17" s="31">
        <f t="shared" ref="I17:K17" si="10">$C17*$E17*F17</f>
        <v>0</v>
      </c>
      <c r="J17" s="32">
        <f t="shared" si="10"/>
        <v>0</v>
      </c>
      <c r="K17" s="33">
        <f t="shared" si="10"/>
        <v>0</v>
      </c>
      <c r="L17" s="34">
        <f t="shared" si="1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6" x14ac:dyDescent="0.3">
      <c r="A18" s="106" t="s">
        <v>34</v>
      </c>
      <c r="B18" s="107"/>
      <c r="C18" s="52"/>
      <c r="D18" s="52"/>
      <c r="E18" s="98"/>
      <c r="F18" s="54"/>
      <c r="G18" s="54"/>
      <c r="H18" s="54"/>
      <c r="I18" s="58">
        <f t="shared" ref="I18:J18" si="11">SUM(I8:I17)</f>
        <v>28745.399999999998</v>
      </c>
      <c r="J18" s="58">
        <f t="shared" si="11"/>
        <v>3003.6000000000004</v>
      </c>
      <c r="K18" s="57">
        <f>SUM(K8)</f>
        <v>0</v>
      </c>
      <c r="L18" s="58">
        <f>SUM(L8:L17)</f>
        <v>31749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6" x14ac:dyDescent="0.3">
      <c r="A19" s="131" t="s">
        <v>35</v>
      </c>
      <c r="B19" s="132"/>
      <c r="C19" s="43"/>
      <c r="D19" s="43"/>
      <c r="E19" s="44"/>
      <c r="F19" s="45"/>
      <c r="G19" s="45"/>
      <c r="H19" s="45"/>
      <c r="I19" s="46"/>
      <c r="J19" s="46"/>
      <c r="K19" s="46"/>
      <c r="L19" s="4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6" x14ac:dyDescent="0.3">
      <c r="A20" s="23"/>
      <c r="B20" s="24" t="s">
        <v>22</v>
      </c>
      <c r="C20" s="25">
        <v>300</v>
      </c>
      <c r="D20" s="26" t="s">
        <v>19</v>
      </c>
      <c r="E20" s="27">
        <v>9</v>
      </c>
      <c r="F20" s="28">
        <v>0.95</v>
      </c>
      <c r="G20" s="29">
        <v>0.05</v>
      </c>
      <c r="H20" s="30">
        <v>0</v>
      </c>
      <c r="I20" s="49">
        <f t="shared" ref="I20:K20" si="12">$C20*$E20*F20</f>
        <v>2565</v>
      </c>
      <c r="J20" s="32">
        <f t="shared" si="12"/>
        <v>135</v>
      </c>
      <c r="K20" s="33">
        <f t="shared" si="12"/>
        <v>0</v>
      </c>
      <c r="L20" s="34">
        <f t="shared" ref="L20:L29" si="13">SUM(I20:K20)</f>
        <v>2700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6" x14ac:dyDescent="0.3">
      <c r="A21" s="23"/>
      <c r="B21" s="24" t="s">
        <v>24</v>
      </c>
      <c r="C21" s="25">
        <v>200</v>
      </c>
      <c r="D21" s="26" t="s">
        <v>19</v>
      </c>
      <c r="E21" s="27">
        <v>9.25</v>
      </c>
      <c r="F21" s="28">
        <v>0.95</v>
      </c>
      <c r="G21" s="29">
        <v>0.05</v>
      </c>
      <c r="H21" s="30">
        <v>0</v>
      </c>
      <c r="I21" s="49">
        <f t="shared" ref="I21:K21" si="14">$C21*$E21*F21</f>
        <v>1757.5</v>
      </c>
      <c r="J21" s="32">
        <f t="shared" si="14"/>
        <v>92.5</v>
      </c>
      <c r="K21" s="33">
        <f t="shared" si="14"/>
        <v>0</v>
      </c>
      <c r="L21" s="34">
        <f t="shared" si="13"/>
        <v>1850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6" x14ac:dyDescent="0.3">
      <c r="A22" s="23"/>
      <c r="B22" s="24" t="s">
        <v>26</v>
      </c>
      <c r="C22" s="25">
        <v>200</v>
      </c>
      <c r="D22" s="26" t="s">
        <v>19</v>
      </c>
      <c r="E22" s="27">
        <v>9.5</v>
      </c>
      <c r="F22" s="28">
        <v>0.95</v>
      </c>
      <c r="G22" s="29">
        <v>0.05</v>
      </c>
      <c r="H22" s="30">
        <v>0</v>
      </c>
      <c r="I22" s="49">
        <f t="shared" ref="I22:K22" si="15">$C22*$E22*F22</f>
        <v>1805</v>
      </c>
      <c r="J22" s="32">
        <f t="shared" si="15"/>
        <v>95</v>
      </c>
      <c r="K22" s="33">
        <f t="shared" si="15"/>
        <v>0</v>
      </c>
      <c r="L22" s="34">
        <f t="shared" si="13"/>
        <v>1900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6" x14ac:dyDescent="0.3">
      <c r="A23" s="23"/>
      <c r="B23" s="24" t="s">
        <v>28</v>
      </c>
      <c r="C23" s="25">
        <v>36</v>
      </c>
      <c r="D23" s="26" t="s">
        <v>19</v>
      </c>
      <c r="E23" s="27">
        <v>10.75</v>
      </c>
      <c r="F23" s="28">
        <v>0.95</v>
      </c>
      <c r="G23" s="29">
        <v>0.05</v>
      </c>
      <c r="H23" s="30">
        <v>0</v>
      </c>
      <c r="I23" s="49">
        <f t="shared" ref="I23:K23" si="16">$C23*$E23*F23</f>
        <v>367.65</v>
      </c>
      <c r="J23" s="32">
        <f t="shared" si="16"/>
        <v>19.350000000000001</v>
      </c>
      <c r="K23" s="33">
        <f t="shared" si="16"/>
        <v>0</v>
      </c>
      <c r="L23" s="34">
        <f t="shared" si="13"/>
        <v>387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6" x14ac:dyDescent="0.3">
      <c r="A24" s="23"/>
      <c r="B24" s="24" t="s">
        <v>30</v>
      </c>
      <c r="C24" s="25">
        <v>48</v>
      </c>
      <c r="D24" s="26" t="s">
        <v>19</v>
      </c>
      <c r="E24" s="27">
        <v>18</v>
      </c>
      <c r="F24" s="28">
        <v>0.8</v>
      </c>
      <c r="G24" s="29">
        <v>0.2</v>
      </c>
      <c r="H24" s="30">
        <v>0</v>
      </c>
      <c r="I24" s="49">
        <f t="shared" ref="I24:K24" si="17">$C24*$E24*F24</f>
        <v>691.2</v>
      </c>
      <c r="J24" s="32">
        <f t="shared" si="17"/>
        <v>172.8</v>
      </c>
      <c r="K24" s="33">
        <f t="shared" si="17"/>
        <v>0</v>
      </c>
      <c r="L24" s="34">
        <f t="shared" si="13"/>
        <v>864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6" x14ac:dyDescent="0.3">
      <c r="A25" s="23"/>
      <c r="B25" s="24" t="s">
        <v>32</v>
      </c>
      <c r="C25" s="25">
        <v>9</v>
      </c>
      <c r="D25" s="26" t="s">
        <v>19</v>
      </c>
      <c r="E25" s="27">
        <v>26.25</v>
      </c>
      <c r="F25" s="28">
        <v>0</v>
      </c>
      <c r="G25" s="29">
        <v>1</v>
      </c>
      <c r="H25" s="30">
        <v>0</v>
      </c>
      <c r="I25" s="49">
        <f t="shared" ref="I25:K25" si="18">$C25*$E25*F25</f>
        <v>0</v>
      </c>
      <c r="J25" s="32">
        <f t="shared" si="18"/>
        <v>236.25</v>
      </c>
      <c r="K25" s="33">
        <f t="shared" si="18"/>
        <v>0</v>
      </c>
      <c r="L25" s="34">
        <f t="shared" si="13"/>
        <v>236.25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6" x14ac:dyDescent="0.3">
      <c r="A26" s="23"/>
      <c r="B26" s="24"/>
      <c r="C26" s="25"/>
      <c r="D26" s="26"/>
      <c r="E26" s="27">
        <v>0</v>
      </c>
      <c r="F26" s="50">
        <v>0</v>
      </c>
      <c r="G26" s="29">
        <v>0</v>
      </c>
      <c r="H26" s="48">
        <v>0</v>
      </c>
      <c r="I26" s="49">
        <f t="shared" ref="I26:K26" si="19">$C26*$E26*F26</f>
        <v>0</v>
      </c>
      <c r="J26" s="32">
        <f t="shared" si="19"/>
        <v>0</v>
      </c>
      <c r="K26" s="33">
        <f t="shared" si="19"/>
        <v>0</v>
      </c>
      <c r="L26" s="34">
        <f t="shared" si="13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6" x14ac:dyDescent="0.3">
      <c r="A27" s="23"/>
      <c r="B27" s="24"/>
      <c r="C27" s="25"/>
      <c r="D27" s="26"/>
      <c r="E27" s="27">
        <v>0</v>
      </c>
      <c r="F27" s="50">
        <v>0</v>
      </c>
      <c r="G27" s="29">
        <v>0</v>
      </c>
      <c r="H27" s="48">
        <v>0</v>
      </c>
      <c r="I27" s="49">
        <f t="shared" ref="I27:K27" si="20">$C27*$E27*F27</f>
        <v>0</v>
      </c>
      <c r="J27" s="32">
        <f t="shared" si="20"/>
        <v>0</v>
      </c>
      <c r="K27" s="33">
        <f t="shared" si="20"/>
        <v>0</v>
      </c>
      <c r="L27" s="34">
        <f t="shared" si="13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6" x14ac:dyDescent="0.3">
      <c r="A28" s="23"/>
      <c r="B28" s="24"/>
      <c r="C28" s="25"/>
      <c r="D28" s="26"/>
      <c r="E28" s="27">
        <v>0</v>
      </c>
      <c r="F28" s="50">
        <v>0</v>
      </c>
      <c r="G28" s="29">
        <v>0</v>
      </c>
      <c r="H28" s="48">
        <v>0</v>
      </c>
      <c r="I28" s="49">
        <f t="shared" ref="I28:K28" si="21">$C28*$E28*F28</f>
        <v>0</v>
      </c>
      <c r="J28" s="32">
        <f t="shared" si="21"/>
        <v>0</v>
      </c>
      <c r="K28" s="33">
        <f t="shared" si="21"/>
        <v>0</v>
      </c>
      <c r="L28" s="34">
        <f t="shared" si="13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6" x14ac:dyDescent="0.3">
      <c r="A29" s="23"/>
      <c r="B29" s="24"/>
      <c r="C29" s="25"/>
      <c r="D29" s="26"/>
      <c r="E29" s="27">
        <v>0</v>
      </c>
      <c r="F29" s="50">
        <v>0</v>
      </c>
      <c r="G29" s="29">
        <v>0</v>
      </c>
      <c r="H29" s="48">
        <v>0</v>
      </c>
      <c r="I29" s="49">
        <f t="shared" ref="I29:K29" si="22">$C29*$E29*F29</f>
        <v>0</v>
      </c>
      <c r="J29" s="32">
        <f t="shared" si="22"/>
        <v>0</v>
      </c>
      <c r="K29" s="33">
        <f t="shared" si="22"/>
        <v>0</v>
      </c>
      <c r="L29" s="34">
        <f t="shared" si="13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6" x14ac:dyDescent="0.3">
      <c r="A30" s="106" t="s">
        <v>36</v>
      </c>
      <c r="B30" s="107"/>
      <c r="C30" s="52"/>
      <c r="D30" s="52"/>
      <c r="E30" s="53"/>
      <c r="F30" s="54"/>
      <c r="G30" s="54"/>
      <c r="H30" s="54"/>
      <c r="I30" s="55">
        <f t="shared" ref="I30:L30" si="23">SUM(I20:I29)</f>
        <v>7186.3499999999995</v>
      </c>
      <c r="J30" s="56">
        <f t="shared" si="23"/>
        <v>750.90000000000009</v>
      </c>
      <c r="K30" s="57">
        <f t="shared" si="23"/>
        <v>0</v>
      </c>
      <c r="L30" s="58">
        <f t="shared" si="23"/>
        <v>7937.25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6" x14ac:dyDescent="0.3">
      <c r="A31" s="131" t="s">
        <v>37</v>
      </c>
      <c r="B31" s="132"/>
      <c r="C31" s="43"/>
      <c r="D31" s="43"/>
      <c r="E31" s="44"/>
      <c r="F31" s="45"/>
      <c r="G31" s="45"/>
      <c r="H31" s="45"/>
      <c r="I31" s="46"/>
      <c r="J31" s="46"/>
      <c r="K31" s="46"/>
      <c r="L31" s="4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6" x14ac:dyDescent="0.3">
      <c r="A32" s="23"/>
      <c r="B32" s="35" t="s">
        <v>38</v>
      </c>
      <c r="C32" s="25">
        <v>1</v>
      </c>
      <c r="D32" s="26" t="s">
        <v>29</v>
      </c>
      <c r="E32" s="64">
        <v>6250</v>
      </c>
      <c r="F32" s="28">
        <v>1</v>
      </c>
      <c r="G32" s="29">
        <v>0</v>
      </c>
      <c r="H32" s="30">
        <v>0</v>
      </c>
      <c r="I32" s="49">
        <f t="shared" ref="I32:K32" si="24">$C32*$E32*F32</f>
        <v>6250</v>
      </c>
      <c r="J32" s="32">
        <f t="shared" si="24"/>
        <v>0</v>
      </c>
      <c r="K32" s="33">
        <f t="shared" si="24"/>
        <v>0</v>
      </c>
      <c r="L32" s="34">
        <f t="shared" ref="L32:L41" si="25">SUM(I32:K32)</f>
        <v>6250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6" x14ac:dyDescent="0.3">
      <c r="A33" s="23"/>
      <c r="B33" s="24" t="s">
        <v>39</v>
      </c>
      <c r="C33" s="25">
        <v>46</v>
      </c>
      <c r="D33" s="26" t="s">
        <v>19</v>
      </c>
      <c r="E33" s="64">
        <v>65</v>
      </c>
      <c r="F33" s="28">
        <v>1</v>
      </c>
      <c r="G33" s="29">
        <v>0</v>
      </c>
      <c r="H33" s="48">
        <v>0</v>
      </c>
      <c r="I33" s="49">
        <f t="shared" ref="I33:K33" si="26">$C33*$E33*F33</f>
        <v>2990</v>
      </c>
      <c r="J33" s="32">
        <f t="shared" si="26"/>
        <v>0</v>
      </c>
      <c r="K33" s="33">
        <f t="shared" si="26"/>
        <v>0</v>
      </c>
      <c r="L33" s="34">
        <f t="shared" si="25"/>
        <v>2990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6" x14ac:dyDescent="0.3">
      <c r="A34" s="23"/>
      <c r="B34" s="35"/>
      <c r="C34" s="25"/>
      <c r="D34" s="26"/>
      <c r="E34" s="64"/>
      <c r="F34" s="28">
        <v>0</v>
      </c>
      <c r="G34" s="29">
        <v>0</v>
      </c>
      <c r="H34" s="48">
        <v>0</v>
      </c>
      <c r="I34" s="49">
        <f t="shared" ref="I34:K34" si="27">$C34*$E34*F34</f>
        <v>0</v>
      </c>
      <c r="J34" s="32">
        <f t="shared" si="27"/>
        <v>0</v>
      </c>
      <c r="K34" s="33">
        <f t="shared" si="27"/>
        <v>0</v>
      </c>
      <c r="L34" s="34">
        <f t="shared" si="25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6" x14ac:dyDescent="0.3">
      <c r="A35" s="23"/>
      <c r="B35" s="35"/>
      <c r="C35" s="25"/>
      <c r="D35" s="26"/>
      <c r="E35" s="64">
        <v>0</v>
      </c>
      <c r="F35" s="28">
        <v>0</v>
      </c>
      <c r="G35" s="29">
        <v>0</v>
      </c>
      <c r="H35" s="48">
        <v>0</v>
      </c>
      <c r="I35" s="49">
        <f t="shared" ref="I35:K35" si="28">$C35*$E35*F35</f>
        <v>0</v>
      </c>
      <c r="J35" s="32">
        <f t="shared" si="28"/>
        <v>0</v>
      </c>
      <c r="K35" s="33">
        <f t="shared" si="28"/>
        <v>0</v>
      </c>
      <c r="L35" s="34">
        <f t="shared" si="25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6" x14ac:dyDescent="0.3">
      <c r="A36" s="23"/>
      <c r="B36" s="35"/>
      <c r="C36" s="25"/>
      <c r="D36" s="26"/>
      <c r="E36" s="64">
        <v>0</v>
      </c>
      <c r="F36" s="28">
        <v>0</v>
      </c>
      <c r="G36" s="29">
        <v>0</v>
      </c>
      <c r="H36" s="30">
        <v>0</v>
      </c>
      <c r="I36" s="49">
        <f t="shared" ref="I36:K36" si="29">$C36*$E36*F36</f>
        <v>0</v>
      </c>
      <c r="J36" s="32">
        <f t="shared" si="29"/>
        <v>0</v>
      </c>
      <c r="K36" s="33">
        <f t="shared" si="29"/>
        <v>0</v>
      </c>
      <c r="L36" s="34">
        <f t="shared" si="25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6" x14ac:dyDescent="0.3">
      <c r="A37" s="23"/>
      <c r="B37" s="35"/>
      <c r="C37" s="25"/>
      <c r="D37" s="26"/>
      <c r="E37" s="64">
        <v>0</v>
      </c>
      <c r="F37" s="28">
        <v>0</v>
      </c>
      <c r="G37" s="29">
        <v>0</v>
      </c>
      <c r="H37" s="48">
        <v>0</v>
      </c>
      <c r="I37" s="49">
        <f t="shared" ref="I37:K37" si="30">$C37*$E37*F37</f>
        <v>0</v>
      </c>
      <c r="J37" s="32">
        <f t="shared" si="30"/>
        <v>0</v>
      </c>
      <c r="K37" s="33">
        <f t="shared" si="30"/>
        <v>0</v>
      </c>
      <c r="L37" s="34">
        <f t="shared" si="25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6" x14ac:dyDescent="0.3">
      <c r="A38" s="23"/>
      <c r="B38" s="35"/>
      <c r="C38" s="25"/>
      <c r="D38" s="26"/>
      <c r="E38" s="64">
        <v>0</v>
      </c>
      <c r="F38" s="28">
        <v>0</v>
      </c>
      <c r="G38" s="29">
        <v>0</v>
      </c>
      <c r="H38" s="30">
        <v>0</v>
      </c>
      <c r="I38" s="49">
        <f t="shared" ref="I38:K38" si="31">$C38*$E38*F38</f>
        <v>0</v>
      </c>
      <c r="J38" s="32">
        <f t="shared" si="31"/>
        <v>0</v>
      </c>
      <c r="K38" s="33">
        <f t="shared" si="31"/>
        <v>0</v>
      </c>
      <c r="L38" s="34">
        <f t="shared" si="25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6" x14ac:dyDescent="0.3">
      <c r="A39" s="23"/>
      <c r="B39" s="35"/>
      <c r="C39" s="25"/>
      <c r="D39" s="26"/>
      <c r="E39" s="64">
        <v>0</v>
      </c>
      <c r="F39" s="28">
        <v>0</v>
      </c>
      <c r="G39" s="29">
        <v>0</v>
      </c>
      <c r="H39" s="48">
        <v>0</v>
      </c>
      <c r="I39" s="49">
        <f t="shared" ref="I39:K39" si="32">$C39*$E39*F39</f>
        <v>0</v>
      </c>
      <c r="J39" s="32">
        <f t="shared" si="32"/>
        <v>0</v>
      </c>
      <c r="K39" s="33">
        <f t="shared" si="32"/>
        <v>0</v>
      </c>
      <c r="L39" s="34">
        <f t="shared" si="25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6" x14ac:dyDescent="0.3">
      <c r="A40" s="23"/>
      <c r="B40" s="35"/>
      <c r="C40" s="25"/>
      <c r="D40" s="26"/>
      <c r="E40" s="64">
        <v>0</v>
      </c>
      <c r="F40" s="28">
        <v>0</v>
      </c>
      <c r="G40" s="29">
        <v>0</v>
      </c>
      <c r="H40" s="48">
        <v>0</v>
      </c>
      <c r="I40" s="49">
        <f t="shared" ref="I40:K40" si="33">$C40*$E40*F40</f>
        <v>0</v>
      </c>
      <c r="J40" s="32">
        <f t="shared" si="33"/>
        <v>0</v>
      </c>
      <c r="K40" s="33">
        <f t="shared" si="33"/>
        <v>0</v>
      </c>
      <c r="L40" s="34">
        <f t="shared" si="25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6" x14ac:dyDescent="0.3">
      <c r="A41" s="23"/>
      <c r="B41" s="35"/>
      <c r="C41" s="25"/>
      <c r="D41" s="26"/>
      <c r="E41" s="64">
        <v>0</v>
      </c>
      <c r="F41" s="28">
        <v>0</v>
      </c>
      <c r="G41" s="29">
        <v>0</v>
      </c>
      <c r="H41" s="30">
        <v>0</v>
      </c>
      <c r="I41" s="49">
        <f t="shared" ref="I41:K41" si="34">$C41*$E41*F41</f>
        <v>0</v>
      </c>
      <c r="J41" s="32">
        <f t="shared" si="34"/>
        <v>0</v>
      </c>
      <c r="K41" s="33">
        <f t="shared" si="34"/>
        <v>0</v>
      </c>
      <c r="L41" s="34">
        <f t="shared" si="25"/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6" x14ac:dyDescent="0.3">
      <c r="A42" s="106" t="s">
        <v>40</v>
      </c>
      <c r="B42" s="107"/>
      <c r="C42" s="52"/>
      <c r="D42" s="52"/>
      <c r="E42" s="53"/>
      <c r="F42" s="54"/>
      <c r="G42" s="54"/>
      <c r="H42" s="54"/>
      <c r="I42" s="55">
        <f t="shared" ref="I42:L42" si="35">SUM(I32:I41)</f>
        <v>9240</v>
      </c>
      <c r="J42" s="56">
        <f t="shared" si="35"/>
        <v>0</v>
      </c>
      <c r="K42" s="57">
        <f t="shared" si="35"/>
        <v>0</v>
      </c>
      <c r="L42" s="58">
        <f t="shared" si="35"/>
        <v>9240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6" x14ac:dyDescent="0.3">
      <c r="A43" s="66" t="s">
        <v>41</v>
      </c>
      <c r="B43" s="67"/>
      <c r="C43" s="43"/>
      <c r="D43" s="43"/>
      <c r="E43" s="44"/>
      <c r="F43" s="45"/>
      <c r="G43" s="45"/>
      <c r="H43" s="45"/>
      <c r="I43" s="46"/>
      <c r="J43" s="46"/>
      <c r="K43" s="46"/>
      <c r="L43" s="4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6" x14ac:dyDescent="0.3">
      <c r="A44" s="23"/>
      <c r="B44" s="35" t="s">
        <v>42</v>
      </c>
      <c r="C44" s="25">
        <v>1</v>
      </c>
      <c r="D44" s="26" t="s">
        <v>25</v>
      </c>
      <c r="E44" s="64">
        <v>1200</v>
      </c>
      <c r="F44" s="28">
        <v>0</v>
      </c>
      <c r="G44" s="29">
        <v>1</v>
      </c>
      <c r="H44" s="48">
        <v>0</v>
      </c>
      <c r="I44" s="49">
        <f t="shared" ref="I44:K44" si="36">$C44*$E44*F44</f>
        <v>0</v>
      </c>
      <c r="J44" s="32">
        <f t="shared" si="36"/>
        <v>1200</v>
      </c>
      <c r="K44" s="33">
        <f t="shared" si="36"/>
        <v>0</v>
      </c>
      <c r="L44" s="34">
        <f t="shared" ref="L44:L53" si="37">SUM(I44:K44)</f>
        <v>1200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6" x14ac:dyDescent="0.3">
      <c r="A45" s="23"/>
      <c r="B45" s="35"/>
      <c r="C45" s="25"/>
      <c r="D45" s="26"/>
      <c r="E45" s="64">
        <v>0</v>
      </c>
      <c r="F45" s="28">
        <v>0</v>
      </c>
      <c r="G45" s="29">
        <v>0</v>
      </c>
      <c r="H45" s="48">
        <v>0</v>
      </c>
      <c r="I45" s="49">
        <f t="shared" ref="I45:K45" si="38">$C45*$E45*F45</f>
        <v>0</v>
      </c>
      <c r="J45" s="32">
        <f t="shared" si="38"/>
        <v>0</v>
      </c>
      <c r="K45" s="33">
        <f t="shared" si="38"/>
        <v>0</v>
      </c>
      <c r="L45" s="34">
        <f t="shared" si="37"/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6" x14ac:dyDescent="0.3">
      <c r="A46" s="23"/>
      <c r="B46" s="35"/>
      <c r="C46" s="25"/>
      <c r="D46" s="26"/>
      <c r="E46" s="64">
        <v>0</v>
      </c>
      <c r="F46" s="28">
        <v>0</v>
      </c>
      <c r="G46" s="29">
        <v>0</v>
      </c>
      <c r="H46" s="48">
        <v>0</v>
      </c>
      <c r="I46" s="49">
        <f t="shared" ref="I46:K46" si="39">$C46*$E46*F46</f>
        <v>0</v>
      </c>
      <c r="J46" s="32">
        <f t="shared" si="39"/>
        <v>0</v>
      </c>
      <c r="K46" s="33">
        <f t="shared" si="39"/>
        <v>0</v>
      </c>
      <c r="L46" s="34">
        <f t="shared" si="37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6" x14ac:dyDescent="0.3">
      <c r="A47" s="23"/>
      <c r="B47" s="35"/>
      <c r="C47" s="25"/>
      <c r="D47" s="26"/>
      <c r="E47" s="64">
        <v>0</v>
      </c>
      <c r="F47" s="28">
        <v>0</v>
      </c>
      <c r="G47" s="29">
        <v>0</v>
      </c>
      <c r="H47" s="30">
        <v>0</v>
      </c>
      <c r="I47" s="49">
        <f t="shared" ref="I47:K47" si="40">$C47*$E47*F47</f>
        <v>0</v>
      </c>
      <c r="J47" s="32">
        <f t="shared" si="40"/>
        <v>0</v>
      </c>
      <c r="K47" s="33">
        <f t="shared" si="40"/>
        <v>0</v>
      </c>
      <c r="L47" s="34">
        <f t="shared" si="37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6" x14ac:dyDescent="0.3">
      <c r="A48" s="23"/>
      <c r="B48" s="35"/>
      <c r="C48" s="25"/>
      <c r="D48" s="26"/>
      <c r="E48" s="64">
        <v>0</v>
      </c>
      <c r="F48" s="28">
        <v>0</v>
      </c>
      <c r="G48" s="29">
        <v>0</v>
      </c>
      <c r="H48" s="48">
        <v>0</v>
      </c>
      <c r="I48" s="49">
        <f t="shared" ref="I48:K48" si="41">$C48*$E48*F48</f>
        <v>0</v>
      </c>
      <c r="J48" s="32">
        <f t="shared" si="41"/>
        <v>0</v>
      </c>
      <c r="K48" s="33">
        <f t="shared" si="41"/>
        <v>0</v>
      </c>
      <c r="L48" s="34">
        <f t="shared" si="37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6" x14ac:dyDescent="0.3">
      <c r="A49" s="23"/>
      <c r="B49" s="35"/>
      <c r="C49" s="25"/>
      <c r="D49" s="26"/>
      <c r="E49" s="64">
        <v>0</v>
      </c>
      <c r="F49" s="28">
        <v>0</v>
      </c>
      <c r="G49" s="29">
        <v>0</v>
      </c>
      <c r="H49" s="30">
        <v>0</v>
      </c>
      <c r="I49" s="49">
        <f t="shared" ref="I49:K49" si="42">$C49*$E49*F49</f>
        <v>0</v>
      </c>
      <c r="J49" s="32">
        <f t="shared" si="42"/>
        <v>0</v>
      </c>
      <c r="K49" s="33">
        <f t="shared" si="42"/>
        <v>0</v>
      </c>
      <c r="L49" s="34">
        <f t="shared" si="37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6" x14ac:dyDescent="0.3">
      <c r="A50" s="23"/>
      <c r="B50" s="35"/>
      <c r="C50" s="25"/>
      <c r="D50" s="26"/>
      <c r="E50" s="64">
        <v>0</v>
      </c>
      <c r="F50" s="28">
        <v>0</v>
      </c>
      <c r="G50" s="29">
        <v>0</v>
      </c>
      <c r="H50" s="48">
        <v>0</v>
      </c>
      <c r="I50" s="49">
        <f t="shared" ref="I50:K50" si="43">$C50*$E50*F50</f>
        <v>0</v>
      </c>
      <c r="J50" s="32">
        <f t="shared" si="43"/>
        <v>0</v>
      </c>
      <c r="K50" s="33">
        <f t="shared" si="43"/>
        <v>0</v>
      </c>
      <c r="L50" s="34">
        <f t="shared" si="37"/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6" x14ac:dyDescent="0.3">
      <c r="A51" s="23"/>
      <c r="B51" s="35"/>
      <c r="C51" s="25"/>
      <c r="D51" s="26"/>
      <c r="E51" s="64">
        <v>0</v>
      </c>
      <c r="F51" s="28">
        <v>0</v>
      </c>
      <c r="G51" s="29">
        <v>0</v>
      </c>
      <c r="H51" s="30">
        <v>0</v>
      </c>
      <c r="I51" s="49">
        <f t="shared" ref="I51:K51" si="44">$C51*$E51*F51</f>
        <v>0</v>
      </c>
      <c r="J51" s="32">
        <f t="shared" si="44"/>
        <v>0</v>
      </c>
      <c r="K51" s="33">
        <f t="shared" si="44"/>
        <v>0</v>
      </c>
      <c r="L51" s="34">
        <f t="shared" si="37"/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6" x14ac:dyDescent="0.3">
      <c r="A52" s="23"/>
      <c r="B52" s="35"/>
      <c r="C52" s="25"/>
      <c r="D52" s="26"/>
      <c r="E52" s="64">
        <v>0</v>
      </c>
      <c r="F52" s="28">
        <v>0</v>
      </c>
      <c r="G52" s="29">
        <v>0</v>
      </c>
      <c r="H52" s="48">
        <v>0</v>
      </c>
      <c r="I52" s="49">
        <f t="shared" ref="I52:K52" si="45">$C52*$E52*F52</f>
        <v>0</v>
      </c>
      <c r="J52" s="32">
        <f t="shared" si="45"/>
        <v>0</v>
      </c>
      <c r="K52" s="33">
        <f t="shared" si="45"/>
        <v>0</v>
      </c>
      <c r="L52" s="34">
        <f t="shared" si="37"/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6" x14ac:dyDescent="0.3">
      <c r="A53" s="23"/>
      <c r="B53" s="35"/>
      <c r="C53" s="25"/>
      <c r="D53" s="26"/>
      <c r="E53" s="64">
        <v>0</v>
      </c>
      <c r="F53" s="28">
        <v>0</v>
      </c>
      <c r="G53" s="29">
        <v>0</v>
      </c>
      <c r="H53" s="30">
        <v>0</v>
      </c>
      <c r="I53" s="49">
        <f t="shared" ref="I53:K53" si="46">$C53*$E53*F53</f>
        <v>0</v>
      </c>
      <c r="J53" s="32">
        <f t="shared" si="46"/>
        <v>0</v>
      </c>
      <c r="K53" s="33">
        <f t="shared" si="46"/>
        <v>0</v>
      </c>
      <c r="L53" s="34">
        <f t="shared" si="37"/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6" x14ac:dyDescent="0.3">
      <c r="A54" s="106" t="s">
        <v>43</v>
      </c>
      <c r="B54" s="107"/>
      <c r="C54" s="52"/>
      <c r="D54" s="52"/>
      <c r="E54" s="53"/>
      <c r="F54" s="54"/>
      <c r="G54" s="54"/>
      <c r="H54" s="54"/>
      <c r="I54" s="55">
        <f t="shared" ref="I54:L54" si="47">SUM(I44:I53)</f>
        <v>0</v>
      </c>
      <c r="J54" s="56">
        <f t="shared" si="47"/>
        <v>1200</v>
      </c>
      <c r="K54" s="57">
        <f t="shared" si="47"/>
        <v>0</v>
      </c>
      <c r="L54" s="58">
        <f t="shared" si="47"/>
        <v>1200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6" x14ac:dyDescent="0.3">
      <c r="A55" s="131" t="s">
        <v>44</v>
      </c>
      <c r="B55" s="132"/>
      <c r="C55" s="43"/>
      <c r="D55" s="43"/>
      <c r="E55" s="44"/>
      <c r="F55" s="45"/>
      <c r="G55" s="45"/>
      <c r="H55" s="45"/>
      <c r="I55" s="46"/>
      <c r="J55" s="46"/>
      <c r="K55" s="46"/>
      <c r="L55" s="4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6" x14ac:dyDescent="0.3">
      <c r="A56" s="23"/>
      <c r="B56" s="35" t="s">
        <v>45</v>
      </c>
      <c r="C56" s="25"/>
      <c r="D56" s="26" t="s">
        <v>25</v>
      </c>
      <c r="E56" s="64">
        <v>0</v>
      </c>
      <c r="F56" s="28">
        <v>0</v>
      </c>
      <c r="G56" s="29">
        <v>0</v>
      </c>
      <c r="H56" s="48">
        <v>0</v>
      </c>
      <c r="I56" s="49">
        <f t="shared" ref="I56:K56" si="48">$C56*$E56*F56</f>
        <v>0</v>
      </c>
      <c r="J56" s="32">
        <f t="shared" si="48"/>
        <v>0</v>
      </c>
      <c r="K56" s="33">
        <f t="shared" si="48"/>
        <v>0</v>
      </c>
      <c r="L56" s="34">
        <f t="shared" ref="L56:L65" si="49">SUM(I56:K56)</f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6" x14ac:dyDescent="0.3">
      <c r="A57" s="23"/>
      <c r="B57" s="35"/>
      <c r="C57" s="25"/>
      <c r="D57" s="26"/>
      <c r="E57" s="64">
        <v>0</v>
      </c>
      <c r="F57" s="28">
        <v>0</v>
      </c>
      <c r="G57" s="29">
        <v>0</v>
      </c>
      <c r="H57" s="48">
        <v>0</v>
      </c>
      <c r="I57" s="49">
        <f t="shared" ref="I57:K57" si="50">$C57*$E57*F57</f>
        <v>0</v>
      </c>
      <c r="J57" s="32">
        <f t="shared" si="50"/>
        <v>0</v>
      </c>
      <c r="K57" s="33">
        <f t="shared" si="50"/>
        <v>0</v>
      </c>
      <c r="L57" s="34">
        <f t="shared" si="49"/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23"/>
      <c r="B58" s="35"/>
      <c r="C58" s="25"/>
      <c r="D58" s="26"/>
      <c r="E58" s="64">
        <v>0</v>
      </c>
      <c r="F58" s="28">
        <v>0</v>
      </c>
      <c r="G58" s="29">
        <v>0</v>
      </c>
      <c r="H58" s="48">
        <v>0</v>
      </c>
      <c r="I58" s="49">
        <f t="shared" ref="I58:K58" si="51">$C58*$E58*F58</f>
        <v>0</v>
      </c>
      <c r="J58" s="32">
        <f t="shared" si="51"/>
        <v>0</v>
      </c>
      <c r="K58" s="33">
        <f t="shared" si="51"/>
        <v>0</v>
      </c>
      <c r="L58" s="34">
        <f t="shared" si="49"/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23"/>
      <c r="B59" s="35"/>
      <c r="C59" s="25"/>
      <c r="D59" s="26"/>
      <c r="E59" s="64">
        <v>0</v>
      </c>
      <c r="F59" s="28">
        <v>0</v>
      </c>
      <c r="G59" s="29">
        <v>0</v>
      </c>
      <c r="H59" s="48">
        <v>0</v>
      </c>
      <c r="I59" s="49">
        <f t="shared" ref="I59:K59" si="52">$C59*$E59*F59</f>
        <v>0</v>
      </c>
      <c r="J59" s="32">
        <f t="shared" si="52"/>
        <v>0</v>
      </c>
      <c r="K59" s="33">
        <f t="shared" si="52"/>
        <v>0</v>
      </c>
      <c r="L59" s="34">
        <f t="shared" si="49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6" x14ac:dyDescent="0.3">
      <c r="A60" s="23"/>
      <c r="B60" s="35"/>
      <c r="C60" s="25"/>
      <c r="D60" s="26"/>
      <c r="E60" s="64">
        <v>0</v>
      </c>
      <c r="F60" s="28">
        <v>0</v>
      </c>
      <c r="G60" s="29">
        <v>0</v>
      </c>
      <c r="H60" s="30">
        <v>0</v>
      </c>
      <c r="I60" s="49">
        <f t="shared" ref="I60:K60" si="53">$C60*$E60*F60</f>
        <v>0</v>
      </c>
      <c r="J60" s="32">
        <f t="shared" si="53"/>
        <v>0</v>
      </c>
      <c r="K60" s="33">
        <f t="shared" si="53"/>
        <v>0</v>
      </c>
      <c r="L60" s="34">
        <f t="shared" si="49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23"/>
      <c r="B61" s="35"/>
      <c r="C61" s="25"/>
      <c r="D61" s="26"/>
      <c r="E61" s="64">
        <v>0</v>
      </c>
      <c r="F61" s="28">
        <v>0</v>
      </c>
      <c r="G61" s="29">
        <v>0</v>
      </c>
      <c r="H61" s="48">
        <v>0</v>
      </c>
      <c r="I61" s="49">
        <f t="shared" ref="I61:K61" si="54">$C61*$E61*F61</f>
        <v>0</v>
      </c>
      <c r="J61" s="32">
        <f t="shared" si="54"/>
        <v>0</v>
      </c>
      <c r="K61" s="33">
        <f t="shared" si="54"/>
        <v>0</v>
      </c>
      <c r="L61" s="34">
        <f t="shared" si="49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6" x14ac:dyDescent="0.3">
      <c r="A62" s="23"/>
      <c r="B62" s="35"/>
      <c r="C62" s="25"/>
      <c r="D62" s="26"/>
      <c r="E62" s="64">
        <v>0</v>
      </c>
      <c r="F62" s="28">
        <v>0</v>
      </c>
      <c r="G62" s="29">
        <v>0</v>
      </c>
      <c r="H62" s="30">
        <v>0</v>
      </c>
      <c r="I62" s="49">
        <f t="shared" ref="I62:K62" si="55">$C62*$E62*F62</f>
        <v>0</v>
      </c>
      <c r="J62" s="32">
        <f t="shared" si="55"/>
        <v>0</v>
      </c>
      <c r="K62" s="33">
        <f t="shared" si="55"/>
        <v>0</v>
      </c>
      <c r="L62" s="34">
        <f t="shared" si="49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23"/>
      <c r="B63" s="35"/>
      <c r="C63" s="25"/>
      <c r="D63" s="26"/>
      <c r="E63" s="64">
        <v>0</v>
      </c>
      <c r="F63" s="28">
        <v>0</v>
      </c>
      <c r="G63" s="29">
        <v>0</v>
      </c>
      <c r="H63" s="48">
        <v>0</v>
      </c>
      <c r="I63" s="49">
        <f t="shared" ref="I63:K63" si="56">$C63*$E63*F63</f>
        <v>0</v>
      </c>
      <c r="J63" s="32">
        <f t="shared" si="56"/>
        <v>0</v>
      </c>
      <c r="K63" s="33">
        <f t="shared" si="56"/>
        <v>0</v>
      </c>
      <c r="L63" s="34">
        <f t="shared" si="49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23"/>
      <c r="B64" s="35"/>
      <c r="C64" s="25"/>
      <c r="D64" s="26"/>
      <c r="E64" s="64">
        <v>0</v>
      </c>
      <c r="F64" s="28">
        <v>0</v>
      </c>
      <c r="G64" s="29">
        <v>0</v>
      </c>
      <c r="H64" s="48">
        <v>0</v>
      </c>
      <c r="I64" s="49">
        <f t="shared" ref="I64:K64" si="57">$C64*$E64*F64</f>
        <v>0</v>
      </c>
      <c r="J64" s="32">
        <f t="shared" si="57"/>
        <v>0</v>
      </c>
      <c r="K64" s="33">
        <f t="shared" si="57"/>
        <v>0</v>
      </c>
      <c r="L64" s="34">
        <f t="shared" si="49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6" x14ac:dyDescent="0.3">
      <c r="A65" s="23"/>
      <c r="B65" s="35"/>
      <c r="C65" s="25"/>
      <c r="D65" s="26"/>
      <c r="E65" s="64">
        <v>0</v>
      </c>
      <c r="F65" s="28">
        <v>0</v>
      </c>
      <c r="G65" s="29">
        <v>0</v>
      </c>
      <c r="H65" s="30">
        <v>0</v>
      </c>
      <c r="I65" s="49">
        <f t="shared" ref="I65:K65" si="58">$C65*$E65*F65</f>
        <v>0</v>
      </c>
      <c r="J65" s="32">
        <f t="shared" si="58"/>
        <v>0</v>
      </c>
      <c r="K65" s="33">
        <f t="shared" si="58"/>
        <v>0</v>
      </c>
      <c r="L65" s="34">
        <f t="shared" si="49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6" x14ac:dyDescent="0.3">
      <c r="A66" s="106" t="s">
        <v>46</v>
      </c>
      <c r="B66" s="107"/>
      <c r="C66" s="52"/>
      <c r="D66" s="52"/>
      <c r="E66" s="53"/>
      <c r="F66" s="54"/>
      <c r="G66" s="54"/>
      <c r="H66" s="54"/>
      <c r="I66" s="55">
        <f t="shared" ref="I66:L66" si="59">SUM(I56:I65)</f>
        <v>0</v>
      </c>
      <c r="J66" s="56">
        <f t="shared" si="59"/>
        <v>0</v>
      </c>
      <c r="K66" s="57">
        <f t="shared" si="59"/>
        <v>0</v>
      </c>
      <c r="L66" s="58">
        <f t="shared" si="59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6" x14ac:dyDescent="0.3">
      <c r="A67" s="131" t="s">
        <v>47</v>
      </c>
      <c r="B67" s="132"/>
      <c r="C67" s="43"/>
      <c r="D67" s="43"/>
      <c r="E67" s="44"/>
      <c r="F67" s="45"/>
      <c r="G67" s="45"/>
      <c r="H67" s="45"/>
      <c r="I67" s="46"/>
      <c r="J67" s="46"/>
      <c r="K67" s="46"/>
      <c r="L67" s="4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6" x14ac:dyDescent="0.3">
      <c r="A68" s="23"/>
      <c r="B68" s="35" t="s">
        <v>48</v>
      </c>
      <c r="C68" s="25">
        <v>1</v>
      </c>
      <c r="D68" s="26" t="s">
        <v>25</v>
      </c>
      <c r="E68" s="64">
        <v>1500</v>
      </c>
      <c r="F68" s="28">
        <v>0</v>
      </c>
      <c r="G68" s="29">
        <v>1</v>
      </c>
      <c r="H68" s="48">
        <v>0</v>
      </c>
      <c r="I68" s="49">
        <f t="shared" ref="I68:K68" si="60">$C68*$E68*F68</f>
        <v>0</v>
      </c>
      <c r="J68" s="32">
        <f t="shared" si="60"/>
        <v>1500</v>
      </c>
      <c r="K68" s="33">
        <f t="shared" si="60"/>
        <v>0</v>
      </c>
      <c r="L68" s="34">
        <f t="shared" ref="L68:L77" si="61">SUM(I68:K68)</f>
        <v>1500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6" x14ac:dyDescent="0.3">
      <c r="A69" s="23"/>
      <c r="B69" s="35"/>
      <c r="C69" s="25"/>
      <c r="D69" s="26"/>
      <c r="E69" s="64"/>
      <c r="F69" s="28">
        <v>0</v>
      </c>
      <c r="G69" s="29">
        <v>0</v>
      </c>
      <c r="H69" s="48">
        <v>0</v>
      </c>
      <c r="I69" s="49">
        <f t="shared" ref="I69:K69" si="62">$C69*$E69*F69</f>
        <v>0</v>
      </c>
      <c r="J69" s="32">
        <f t="shared" si="62"/>
        <v>0</v>
      </c>
      <c r="K69" s="33">
        <f t="shared" si="62"/>
        <v>0</v>
      </c>
      <c r="L69" s="34">
        <f t="shared" si="61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6" x14ac:dyDescent="0.3">
      <c r="A70" s="23"/>
      <c r="B70" s="35"/>
      <c r="C70" s="25"/>
      <c r="D70" s="26"/>
      <c r="E70" s="64">
        <v>0</v>
      </c>
      <c r="F70" s="28">
        <v>0</v>
      </c>
      <c r="G70" s="29">
        <v>0</v>
      </c>
      <c r="H70" s="48">
        <v>0</v>
      </c>
      <c r="I70" s="49">
        <f t="shared" ref="I70:K70" si="63">$C70*$E70*F70</f>
        <v>0</v>
      </c>
      <c r="J70" s="32">
        <f t="shared" si="63"/>
        <v>0</v>
      </c>
      <c r="K70" s="33">
        <f t="shared" si="63"/>
        <v>0</v>
      </c>
      <c r="L70" s="34">
        <f t="shared" si="61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6" x14ac:dyDescent="0.3">
      <c r="A71" s="23"/>
      <c r="B71" s="35"/>
      <c r="C71" s="25"/>
      <c r="D71" s="26"/>
      <c r="E71" s="64">
        <v>0</v>
      </c>
      <c r="F71" s="28">
        <v>0</v>
      </c>
      <c r="G71" s="29">
        <v>0</v>
      </c>
      <c r="H71" s="48">
        <v>0</v>
      </c>
      <c r="I71" s="49">
        <f t="shared" ref="I71:K71" si="64">$C71*$E71*F71</f>
        <v>0</v>
      </c>
      <c r="J71" s="32">
        <f t="shared" si="64"/>
        <v>0</v>
      </c>
      <c r="K71" s="33">
        <f t="shared" si="64"/>
        <v>0</v>
      </c>
      <c r="L71" s="34">
        <f t="shared" si="61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6" x14ac:dyDescent="0.3">
      <c r="A72" s="23"/>
      <c r="B72" s="35"/>
      <c r="C72" s="25"/>
      <c r="D72" s="26"/>
      <c r="E72" s="64">
        <v>0</v>
      </c>
      <c r="F72" s="28">
        <v>0</v>
      </c>
      <c r="G72" s="29">
        <v>0</v>
      </c>
      <c r="H72" s="30">
        <v>0</v>
      </c>
      <c r="I72" s="49">
        <f t="shared" ref="I72:K72" si="65">$C72*$E72*F72</f>
        <v>0</v>
      </c>
      <c r="J72" s="32">
        <f t="shared" si="65"/>
        <v>0</v>
      </c>
      <c r="K72" s="33">
        <f t="shared" si="65"/>
        <v>0</v>
      </c>
      <c r="L72" s="34">
        <f t="shared" si="61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6" x14ac:dyDescent="0.3">
      <c r="A73" s="23"/>
      <c r="B73" s="35"/>
      <c r="C73" s="25"/>
      <c r="D73" s="26"/>
      <c r="E73" s="64">
        <v>0</v>
      </c>
      <c r="F73" s="28">
        <v>0</v>
      </c>
      <c r="G73" s="29">
        <v>0</v>
      </c>
      <c r="H73" s="48">
        <v>0</v>
      </c>
      <c r="I73" s="49">
        <f t="shared" ref="I73:K73" si="66">$C73*$E73*F73</f>
        <v>0</v>
      </c>
      <c r="J73" s="32">
        <f t="shared" si="66"/>
        <v>0</v>
      </c>
      <c r="K73" s="33">
        <f t="shared" si="66"/>
        <v>0</v>
      </c>
      <c r="L73" s="34">
        <f t="shared" si="61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6" x14ac:dyDescent="0.3">
      <c r="A74" s="23"/>
      <c r="B74" s="35"/>
      <c r="C74" s="25"/>
      <c r="D74" s="26"/>
      <c r="E74" s="64">
        <v>0</v>
      </c>
      <c r="F74" s="28">
        <v>0</v>
      </c>
      <c r="G74" s="29">
        <v>0</v>
      </c>
      <c r="H74" s="48">
        <v>0</v>
      </c>
      <c r="I74" s="49">
        <f t="shared" ref="I74:K74" si="67">$C74*$E74*F74</f>
        <v>0</v>
      </c>
      <c r="J74" s="32">
        <f t="shared" si="67"/>
        <v>0</v>
      </c>
      <c r="K74" s="33">
        <f t="shared" si="67"/>
        <v>0</v>
      </c>
      <c r="L74" s="34">
        <f t="shared" si="61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6" x14ac:dyDescent="0.3">
      <c r="A75" s="23"/>
      <c r="B75" s="35"/>
      <c r="C75" s="25"/>
      <c r="D75" s="26"/>
      <c r="E75" s="64">
        <v>0</v>
      </c>
      <c r="F75" s="28">
        <v>0</v>
      </c>
      <c r="G75" s="29">
        <v>0</v>
      </c>
      <c r="H75" s="48">
        <v>0</v>
      </c>
      <c r="I75" s="49">
        <f t="shared" ref="I75:K75" si="68">$C75*$E75*F75</f>
        <v>0</v>
      </c>
      <c r="J75" s="32">
        <f t="shared" si="68"/>
        <v>0</v>
      </c>
      <c r="K75" s="33">
        <f t="shared" si="68"/>
        <v>0</v>
      </c>
      <c r="L75" s="34">
        <f t="shared" si="61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6" x14ac:dyDescent="0.3">
      <c r="A76" s="23"/>
      <c r="B76" s="35"/>
      <c r="C76" s="25"/>
      <c r="D76" s="26"/>
      <c r="E76" s="64">
        <v>0</v>
      </c>
      <c r="F76" s="28">
        <v>0</v>
      </c>
      <c r="G76" s="29">
        <v>0</v>
      </c>
      <c r="H76" s="30">
        <v>0</v>
      </c>
      <c r="I76" s="49">
        <f t="shared" ref="I76:K76" si="69">$C76*$E76*F76</f>
        <v>0</v>
      </c>
      <c r="J76" s="32">
        <f t="shared" si="69"/>
        <v>0</v>
      </c>
      <c r="K76" s="33">
        <f t="shared" si="69"/>
        <v>0</v>
      </c>
      <c r="L76" s="34">
        <f t="shared" si="61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6" x14ac:dyDescent="0.3">
      <c r="A77" s="23"/>
      <c r="B77" s="35"/>
      <c r="C77" s="25"/>
      <c r="D77" s="26"/>
      <c r="E77" s="64">
        <v>0</v>
      </c>
      <c r="F77" s="28">
        <v>0</v>
      </c>
      <c r="G77" s="29">
        <v>0</v>
      </c>
      <c r="H77" s="30">
        <v>0</v>
      </c>
      <c r="I77" s="49">
        <f t="shared" ref="I77:K77" si="70">$C77*$E77*F77</f>
        <v>0</v>
      </c>
      <c r="J77" s="32">
        <f t="shared" si="70"/>
        <v>0</v>
      </c>
      <c r="K77" s="33">
        <f t="shared" si="70"/>
        <v>0</v>
      </c>
      <c r="L77" s="34">
        <f t="shared" si="61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6" x14ac:dyDescent="0.3">
      <c r="A78" s="106" t="s">
        <v>50</v>
      </c>
      <c r="B78" s="107"/>
      <c r="C78" s="52"/>
      <c r="D78" s="52"/>
      <c r="E78" s="53"/>
      <c r="F78" s="54"/>
      <c r="G78" s="54"/>
      <c r="H78" s="54"/>
      <c r="I78" s="55">
        <f t="shared" ref="I78:L78" si="71">SUM(I68:I77)</f>
        <v>0</v>
      </c>
      <c r="J78" s="56">
        <f t="shared" si="71"/>
        <v>1500</v>
      </c>
      <c r="K78" s="57">
        <f t="shared" si="71"/>
        <v>0</v>
      </c>
      <c r="L78" s="58">
        <f t="shared" si="71"/>
        <v>1500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6" x14ac:dyDescent="0.3">
      <c r="A79" s="66" t="s">
        <v>51</v>
      </c>
      <c r="B79" s="67"/>
      <c r="C79" s="43"/>
      <c r="D79" s="43"/>
      <c r="E79" s="44"/>
      <c r="F79" s="45"/>
      <c r="G79" s="45"/>
      <c r="H79" s="45"/>
      <c r="I79" s="46"/>
      <c r="J79" s="46"/>
      <c r="K79" s="46"/>
      <c r="L79" s="4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6" x14ac:dyDescent="0.3">
      <c r="A80" s="23"/>
      <c r="B80" s="35"/>
      <c r="C80" s="25"/>
      <c r="D80" s="26" t="s">
        <v>25</v>
      </c>
      <c r="E80" s="64">
        <v>0</v>
      </c>
      <c r="F80" s="28">
        <v>0</v>
      </c>
      <c r="G80" s="29">
        <v>0</v>
      </c>
      <c r="H80" s="48">
        <v>0</v>
      </c>
      <c r="I80" s="49">
        <f t="shared" ref="I80:K80" si="72">$C80*$E80*F80</f>
        <v>0</v>
      </c>
      <c r="J80" s="32">
        <f t="shared" si="72"/>
        <v>0</v>
      </c>
      <c r="K80" s="33">
        <f t="shared" si="72"/>
        <v>0</v>
      </c>
      <c r="L80" s="34">
        <f t="shared" ref="L80:L90" si="73">SUM(I80:K80)</f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6" x14ac:dyDescent="0.3">
      <c r="A81" s="23"/>
      <c r="B81" s="35"/>
      <c r="C81" s="25"/>
      <c r="D81" s="26"/>
      <c r="E81" s="64">
        <v>0</v>
      </c>
      <c r="F81" s="28">
        <v>0</v>
      </c>
      <c r="G81" s="29">
        <v>0</v>
      </c>
      <c r="H81" s="48">
        <v>0</v>
      </c>
      <c r="I81" s="49">
        <f t="shared" ref="I81:K81" si="74">$C81*$E81*F81</f>
        <v>0</v>
      </c>
      <c r="J81" s="32">
        <f t="shared" si="74"/>
        <v>0</v>
      </c>
      <c r="K81" s="33">
        <f t="shared" si="74"/>
        <v>0</v>
      </c>
      <c r="L81" s="34">
        <f t="shared" si="7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6" x14ac:dyDescent="0.3">
      <c r="A82" s="23"/>
      <c r="B82" s="35"/>
      <c r="C82" s="25"/>
      <c r="D82" s="26"/>
      <c r="E82" s="64">
        <v>0</v>
      </c>
      <c r="F82" s="28">
        <v>0</v>
      </c>
      <c r="G82" s="29">
        <v>0</v>
      </c>
      <c r="H82" s="48">
        <v>0</v>
      </c>
      <c r="I82" s="49">
        <f t="shared" ref="I82:K82" si="75">$C82*$E82*F82</f>
        <v>0</v>
      </c>
      <c r="J82" s="32">
        <f t="shared" si="75"/>
        <v>0</v>
      </c>
      <c r="K82" s="33">
        <f t="shared" si="75"/>
        <v>0</v>
      </c>
      <c r="L82" s="34">
        <f t="shared" si="7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6" x14ac:dyDescent="0.3">
      <c r="A83" s="23"/>
      <c r="B83" s="35"/>
      <c r="C83" s="25"/>
      <c r="D83" s="26"/>
      <c r="E83" s="64">
        <v>0</v>
      </c>
      <c r="F83" s="28">
        <v>0</v>
      </c>
      <c r="G83" s="29">
        <v>0</v>
      </c>
      <c r="H83" s="48">
        <v>0</v>
      </c>
      <c r="I83" s="49">
        <f t="shared" ref="I83:K83" si="76">$C83*$E83*F83</f>
        <v>0</v>
      </c>
      <c r="J83" s="32">
        <f t="shared" si="76"/>
        <v>0</v>
      </c>
      <c r="K83" s="33">
        <f t="shared" si="76"/>
        <v>0</v>
      </c>
      <c r="L83" s="34">
        <f t="shared" si="7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6" x14ac:dyDescent="0.3">
      <c r="A84" s="23"/>
      <c r="B84" s="35"/>
      <c r="C84" s="25"/>
      <c r="D84" s="26"/>
      <c r="E84" s="64">
        <v>0</v>
      </c>
      <c r="F84" s="28">
        <v>0</v>
      </c>
      <c r="G84" s="29">
        <v>0</v>
      </c>
      <c r="H84" s="48">
        <v>0</v>
      </c>
      <c r="I84" s="49">
        <f t="shared" ref="I84:K84" si="77">$C84*$E84*F84</f>
        <v>0</v>
      </c>
      <c r="J84" s="32">
        <f t="shared" si="77"/>
        <v>0</v>
      </c>
      <c r="K84" s="33">
        <f t="shared" si="77"/>
        <v>0</v>
      </c>
      <c r="L84" s="34">
        <f t="shared" si="73"/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6" x14ac:dyDescent="0.3">
      <c r="A85" s="23"/>
      <c r="B85" s="35"/>
      <c r="C85" s="25"/>
      <c r="D85" s="26"/>
      <c r="E85" s="64">
        <v>0</v>
      </c>
      <c r="F85" s="28">
        <v>0</v>
      </c>
      <c r="G85" s="29">
        <v>0</v>
      </c>
      <c r="H85" s="48">
        <v>0</v>
      </c>
      <c r="I85" s="49">
        <f t="shared" ref="I85:K85" si="78">$C85*$E85*F85</f>
        <v>0</v>
      </c>
      <c r="J85" s="32">
        <f t="shared" si="78"/>
        <v>0</v>
      </c>
      <c r="K85" s="33">
        <f t="shared" si="78"/>
        <v>0</v>
      </c>
      <c r="L85" s="34">
        <f t="shared" si="73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6" x14ac:dyDescent="0.3">
      <c r="A86" s="23"/>
      <c r="B86" s="35"/>
      <c r="C86" s="25"/>
      <c r="D86" s="26"/>
      <c r="E86" s="64">
        <v>0</v>
      </c>
      <c r="F86" s="28">
        <v>0</v>
      </c>
      <c r="G86" s="29">
        <v>0</v>
      </c>
      <c r="H86" s="48">
        <v>0</v>
      </c>
      <c r="I86" s="49">
        <f t="shared" ref="I86:K86" si="79">$C86*$E86*F86</f>
        <v>0</v>
      </c>
      <c r="J86" s="32">
        <f t="shared" si="79"/>
        <v>0</v>
      </c>
      <c r="K86" s="33">
        <f t="shared" si="79"/>
        <v>0</v>
      </c>
      <c r="L86" s="34">
        <f t="shared" si="73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6" x14ac:dyDescent="0.3">
      <c r="A87" s="23"/>
      <c r="B87" s="35"/>
      <c r="C87" s="25"/>
      <c r="D87" s="26"/>
      <c r="E87" s="64">
        <v>0</v>
      </c>
      <c r="F87" s="28">
        <v>0</v>
      </c>
      <c r="G87" s="29">
        <v>0</v>
      </c>
      <c r="H87" s="48">
        <v>0</v>
      </c>
      <c r="I87" s="49">
        <f t="shared" ref="I87:K87" si="80">$C87*$E87*F87</f>
        <v>0</v>
      </c>
      <c r="J87" s="32">
        <f t="shared" si="80"/>
        <v>0</v>
      </c>
      <c r="K87" s="33">
        <f t="shared" si="80"/>
        <v>0</v>
      </c>
      <c r="L87" s="34">
        <f t="shared" si="73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6" x14ac:dyDescent="0.3">
      <c r="A88" s="23"/>
      <c r="B88" s="35"/>
      <c r="C88" s="25"/>
      <c r="D88" s="26"/>
      <c r="E88" s="64">
        <v>0</v>
      </c>
      <c r="F88" s="28">
        <v>0</v>
      </c>
      <c r="G88" s="29">
        <v>0</v>
      </c>
      <c r="H88" s="48">
        <v>0</v>
      </c>
      <c r="I88" s="49">
        <f t="shared" ref="I88:K88" si="81">$C88*$E88*F88</f>
        <v>0</v>
      </c>
      <c r="J88" s="32">
        <f t="shared" si="81"/>
        <v>0</v>
      </c>
      <c r="K88" s="33">
        <f t="shared" si="81"/>
        <v>0</v>
      </c>
      <c r="L88" s="34">
        <f t="shared" si="73"/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6" x14ac:dyDescent="0.3">
      <c r="A89" s="23"/>
      <c r="B89" s="35"/>
      <c r="C89" s="25"/>
      <c r="D89" s="26"/>
      <c r="E89" s="64">
        <v>0</v>
      </c>
      <c r="F89" s="28">
        <v>0</v>
      </c>
      <c r="G89" s="29">
        <v>0</v>
      </c>
      <c r="H89" s="30">
        <v>0</v>
      </c>
      <c r="I89" s="49">
        <f t="shared" ref="I89:K89" si="82">$C89*$E89*F89</f>
        <v>0</v>
      </c>
      <c r="J89" s="32">
        <f t="shared" si="82"/>
        <v>0</v>
      </c>
      <c r="K89" s="33">
        <f t="shared" si="82"/>
        <v>0</v>
      </c>
      <c r="L89" s="34">
        <f t="shared" si="73"/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6" x14ac:dyDescent="0.3">
      <c r="A90" s="108" t="s">
        <v>52</v>
      </c>
      <c r="B90" s="109"/>
      <c r="C90" s="70"/>
      <c r="D90" s="36"/>
      <c r="E90" s="70"/>
      <c r="F90" s="70"/>
      <c r="G90" s="70"/>
      <c r="H90" s="70"/>
      <c r="I90" s="71">
        <f t="shared" ref="I90:K90" si="83">SUM(I80:I89)</f>
        <v>0</v>
      </c>
      <c r="J90" s="72">
        <f t="shared" si="83"/>
        <v>0</v>
      </c>
      <c r="K90" s="72">
        <f t="shared" si="83"/>
        <v>0</v>
      </c>
      <c r="L90" s="42">
        <f t="shared" si="73"/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30" customHeight="1" x14ac:dyDescent="0.35">
      <c r="A91" s="110" t="s">
        <v>61</v>
      </c>
      <c r="B91" s="111"/>
      <c r="C91" s="111"/>
      <c r="D91" s="111"/>
      <c r="E91" s="111"/>
      <c r="F91" s="111"/>
      <c r="G91" s="111"/>
      <c r="H91" s="111"/>
      <c r="I91" s="73">
        <f t="shared" ref="I91:L91" si="84">I90+I78+I66+I54+I42+I30+I18</f>
        <v>45171.75</v>
      </c>
      <c r="J91" s="73">
        <f t="shared" si="84"/>
        <v>6454.5</v>
      </c>
      <c r="K91" s="73">
        <f t="shared" si="84"/>
        <v>0</v>
      </c>
      <c r="L91" s="74">
        <f t="shared" si="84"/>
        <v>51626.25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30" customHeight="1" x14ac:dyDescent="0.35">
      <c r="A92" s="112" t="s">
        <v>62</v>
      </c>
      <c r="B92" s="113"/>
      <c r="C92" s="113"/>
      <c r="D92" s="113"/>
      <c r="E92" s="113"/>
      <c r="F92" s="113"/>
      <c r="G92" s="113"/>
      <c r="H92" s="75">
        <v>0.15</v>
      </c>
      <c r="I92" s="65">
        <f>(I91-I78)*H92</f>
        <v>6775.7624999999998</v>
      </c>
      <c r="J92" s="76"/>
      <c r="K92" s="76"/>
      <c r="L92" s="77">
        <f>SUM(I92)</f>
        <v>6775.7624999999998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30" customHeight="1" x14ac:dyDescent="0.35">
      <c r="A93" s="118" t="s">
        <v>63</v>
      </c>
      <c r="B93" s="119"/>
      <c r="C93" s="119"/>
      <c r="D93" s="119"/>
      <c r="E93" s="119"/>
      <c r="F93" s="119"/>
      <c r="G93" s="119"/>
      <c r="H93" s="119"/>
      <c r="I93" s="78">
        <f t="shared" ref="I93:L93" si="85">I92+I91</f>
        <v>51947.512499999997</v>
      </c>
      <c r="J93" s="78">
        <f t="shared" si="85"/>
        <v>6454.5</v>
      </c>
      <c r="K93" s="78">
        <f t="shared" si="85"/>
        <v>0</v>
      </c>
      <c r="L93" s="79">
        <f t="shared" si="85"/>
        <v>58402.012499999997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30" customHeight="1" x14ac:dyDescent="0.35">
      <c r="A94" s="120" t="s">
        <v>64</v>
      </c>
      <c r="B94" s="119"/>
      <c r="C94" s="119"/>
      <c r="D94" s="119"/>
      <c r="E94" s="119"/>
      <c r="F94" s="119"/>
      <c r="G94" s="119"/>
      <c r="H94" s="119"/>
      <c r="I94" s="78">
        <v>0</v>
      </c>
      <c r="J94" s="76"/>
      <c r="K94" s="76"/>
      <c r="L94" s="79">
        <f>I94</f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45.75" customHeight="1" x14ac:dyDescent="0.4">
      <c r="A95" s="121" t="s">
        <v>65</v>
      </c>
      <c r="B95" s="122"/>
      <c r="C95" s="122"/>
      <c r="D95" s="122"/>
      <c r="E95" s="122"/>
      <c r="F95" s="122"/>
      <c r="G95" s="122"/>
      <c r="H95" s="122"/>
      <c r="I95" s="80">
        <f t="shared" ref="I95:L95" si="86">I93+I94</f>
        <v>51947.512499999997</v>
      </c>
      <c r="J95" s="80">
        <f t="shared" si="86"/>
        <v>6454.5</v>
      </c>
      <c r="K95" s="80">
        <f t="shared" si="86"/>
        <v>0</v>
      </c>
      <c r="L95" s="81">
        <f t="shared" si="86"/>
        <v>58402.012499999997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6" x14ac:dyDescent="0.3">
      <c r="A96" s="123"/>
      <c r="B96" s="113"/>
      <c r="C96" s="1"/>
      <c r="D96" s="8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6" x14ac:dyDescent="0.3">
      <c r="A97" s="124"/>
      <c r="B97" s="119"/>
      <c r="C97" s="1"/>
      <c r="D97" s="8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1" x14ac:dyDescent="0.4">
      <c r="A98" s="125" t="s">
        <v>58</v>
      </c>
      <c r="B98" s="113"/>
      <c r="C98" s="126">
        <f>'Year 1'!I92+'Year 2'!I93+'Year 3'!I93</f>
        <v>144672.37187500001</v>
      </c>
      <c r="D98" s="113"/>
      <c r="E98" s="1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1" x14ac:dyDescent="0.4">
      <c r="A99" s="114" t="s">
        <v>59</v>
      </c>
      <c r="B99" s="115"/>
      <c r="C99" s="116">
        <f>'Year 1'!L94+'Year 2'!L95+'Year 3'!L95</f>
        <v>160339.05937500001</v>
      </c>
      <c r="D99" s="115"/>
      <c r="E99" s="1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6" x14ac:dyDescent="0.3">
      <c r="A100" s="1"/>
      <c r="B100" s="83"/>
      <c r="C100" s="1"/>
      <c r="D100" s="8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6" x14ac:dyDescent="0.3">
      <c r="A101" s="1"/>
      <c r="B101" s="83"/>
      <c r="C101" s="1"/>
      <c r="D101" s="8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6" x14ac:dyDescent="0.3">
      <c r="A102" s="1"/>
      <c r="B102" s="83"/>
      <c r="C102" s="1"/>
      <c r="D102" s="8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6" x14ac:dyDescent="0.3">
      <c r="A103" s="1"/>
      <c r="B103" s="83"/>
      <c r="C103" s="1"/>
      <c r="D103" s="8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6" x14ac:dyDescent="0.3">
      <c r="A104" s="1"/>
      <c r="B104" s="83"/>
      <c r="C104" s="1"/>
      <c r="D104" s="8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6" x14ac:dyDescent="0.3">
      <c r="A105" s="1"/>
      <c r="B105" s="83"/>
      <c r="C105" s="1"/>
      <c r="D105" s="8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6" x14ac:dyDescent="0.3">
      <c r="A106" s="1"/>
      <c r="B106" s="83"/>
      <c r="C106" s="1"/>
      <c r="D106" s="8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6" x14ac:dyDescent="0.3">
      <c r="A107" s="1"/>
      <c r="B107" s="83"/>
      <c r="C107" s="1"/>
      <c r="D107" s="8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6" x14ac:dyDescent="0.3">
      <c r="A108" s="1"/>
      <c r="B108" s="83"/>
      <c r="C108" s="1"/>
      <c r="D108" s="8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6" x14ac:dyDescent="0.3">
      <c r="A109" s="1"/>
      <c r="B109" s="83"/>
      <c r="C109" s="1"/>
      <c r="D109" s="8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6" x14ac:dyDescent="0.3">
      <c r="A110" s="1"/>
      <c r="B110" s="83"/>
      <c r="C110" s="1"/>
      <c r="D110" s="8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6" x14ac:dyDescent="0.3">
      <c r="A111" s="1"/>
      <c r="B111" s="83"/>
      <c r="C111" s="1"/>
      <c r="D111" s="8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6" x14ac:dyDescent="0.3">
      <c r="A112" s="1"/>
      <c r="B112" s="83"/>
      <c r="C112" s="1"/>
      <c r="D112" s="8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6" x14ac:dyDescent="0.3">
      <c r="A113" s="1"/>
      <c r="B113" s="83"/>
      <c r="C113" s="1"/>
      <c r="D113" s="8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6" x14ac:dyDescent="0.3">
      <c r="A114" s="1"/>
      <c r="B114" s="83"/>
      <c r="C114" s="1"/>
      <c r="D114" s="8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6" x14ac:dyDescent="0.3">
      <c r="A115" s="1"/>
      <c r="B115" s="83"/>
      <c r="C115" s="1"/>
      <c r="D115" s="8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6" x14ac:dyDescent="0.3">
      <c r="A116" s="1"/>
      <c r="B116" s="83"/>
      <c r="C116" s="1"/>
      <c r="D116" s="8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6" x14ac:dyDescent="0.3">
      <c r="A117" s="1"/>
      <c r="B117" s="83"/>
      <c r="C117" s="1"/>
      <c r="D117" s="8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6" x14ac:dyDescent="0.3">
      <c r="A118" s="1"/>
      <c r="B118" s="83"/>
      <c r="C118" s="1"/>
      <c r="D118" s="8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6" x14ac:dyDescent="0.3">
      <c r="A119" s="1"/>
      <c r="B119" s="83"/>
      <c r="C119" s="1"/>
      <c r="D119" s="8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6" x14ac:dyDescent="0.3">
      <c r="A120" s="1"/>
      <c r="B120" s="83"/>
      <c r="C120" s="1"/>
      <c r="D120" s="8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6" x14ac:dyDescent="0.3">
      <c r="A121" s="1"/>
      <c r="B121" s="83"/>
      <c r="C121" s="1"/>
      <c r="D121" s="8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6" x14ac:dyDescent="0.3">
      <c r="A122" s="1"/>
      <c r="B122" s="83"/>
      <c r="C122" s="1"/>
      <c r="D122" s="8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6" x14ac:dyDescent="0.3">
      <c r="A123" s="1"/>
      <c r="B123" s="83"/>
      <c r="C123" s="1"/>
      <c r="D123" s="8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6" x14ac:dyDescent="0.3">
      <c r="A124" s="1"/>
      <c r="B124" s="83"/>
      <c r="C124" s="1"/>
      <c r="D124" s="8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6" x14ac:dyDescent="0.3">
      <c r="A125" s="1"/>
      <c r="B125" s="83"/>
      <c r="C125" s="1"/>
      <c r="D125" s="8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6" x14ac:dyDescent="0.3">
      <c r="A126" s="1"/>
      <c r="B126" s="83"/>
      <c r="C126" s="1"/>
      <c r="D126" s="8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6" x14ac:dyDescent="0.3">
      <c r="A127" s="1"/>
      <c r="B127" s="83"/>
      <c r="C127" s="1"/>
      <c r="D127" s="8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6" x14ac:dyDescent="0.3">
      <c r="A128" s="1"/>
      <c r="B128" s="83"/>
      <c r="C128" s="1"/>
      <c r="D128" s="8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6" x14ac:dyDescent="0.3">
      <c r="A129" s="1"/>
      <c r="B129" s="83"/>
      <c r="C129" s="1"/>
      <c r="D129" s="8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6" x14ac:dyDescent="0.3">
      <c r="A130" s="1"/>
      <c r="B130" s="83"/>
      <c r="C130" s="1"/>
      <c r="D130" s="8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6" x14ac:dyDescent="0.3">
      <c r="A131" s="1"/>
      <c r="B131" s="83"/>
      <c r="C131" s="1"/>
      <c r="D131" s="8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6" x14ac:dyDescent="0.3">
      <c r="A132" s="1"/>
      <c r="B132" s="83"/>
      <c r="C132" s="1"/>
      <c r="D132" s="8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6" x14ac:dyDescent="0.3">
      <c r="A133" s="1"/>
      <c r="B133" s="83"/>
      <c r="C133" s="1"/>
      <c r="D133" s="8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6" x14ac:dyDescent="0.3">
      <c r="A134" s="1"/>
      <c r="B134" s="83"/>
      <c r="C134" s="1"/>
      <c r="D134" s="8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6" x14ac:dyDescent="0.3">
      <c r="A135" s="1"/>
      <c r="B135" s="83"/>
      <c r="C135" s="1"/>
      <c r="D135" s="8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6" x14ac:dyDescent="0.3">
      <c r="A136" s="1"/>
      <c r="B136" s="83"/>
      <c r="C136" s="1"/>
      <c r="D136" s="8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6" x14ac:dyDescent="0.3">
      <c r="A137" s="1"/>
      <c r="B137" s="83"/>
      <c r="C137" s="1"/>
      <c r="D137" s="8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6" x14ac:dyDescent="0.3">
      <c r="A138" s="1"/>
      <c r="B138" s="83"/>
      <c r="C138" s="1"/>
      <c r="D138" s="8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6" x14ac:dyDescent="0.3">
      <c r="A139" s="1"/>
      <c r="B139" s="83"/>
      <c r="C139" s="1"/>
      <c r="D139" s="8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6" x14ac:dyDescent="0.3">
      <c r="A140" s="1"/>
      <c r="B140" s="83"/>
      <c r="C140" s="1"/>
      <c r="D140" s="8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6" x14ac:dyDescent="0.3">
      <c r="A141" s="1"/>
      <c r="B141" s="83"/>
      <c r="C141" s="1"/>
      <c r="D141" s="8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6" x14ac:dyDescent="0.3">
      <c r="A142" s="1"/>
      <c r="B142" s="83"/>
      <c r="C142" s="1"/>
      <c r="D142" s="8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6" x14ac:dyDescent="0.3">
      <c r="A143" s="1"/>
      <c r="B143" s="83"/>
      <c r="C143" s="1"/>
      <c r="D143" s="8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6" x14ac:dyDescent="0.3">
      <c r="A144" s="1"/>
      <c r="B144" s="83"/>
      <c r="C144" s="1"/>
      <c r="D144" s="8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6" x14ac:dyDescent="0.3">
      <c r="A145" s="1"/>
      <c r="B145" s="83"/>
      <c r="C145" s="1"/>
      <c r="D145" s="8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6" x14ac:dyDescent="0.3">
      <c r="A146" s="1"/>
      <c r="B146" s="83"/>
      <c r="C146" s="1"/>
      <c r="D146" s="8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6" x14ac:dyDescent="0.3">
      <c r="A147" s="1"/>
      <c r="B147" s="83"/>
      <c r="C147" s="1"/>
      <c r="D147" s="8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6" x14ac:dyDescent="0.3">
      <c r="A148" s="1"/>
      <c r="B148" s="83"/>
      <c r="C148" s="1"/>
      <c r="D148" s="8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6" x14ac:dyDescent="0.3">
      <c r="A149" s="1"/>
      <c r="B149" s="83"/>
      <c r="C149" s="1"/>
      <c r="D149" s="8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6" x14ac:dyDescent="0.3">
      <c r="A150" s="1"/>
      <c r="B150" s="83"/>
      <c r="C150" s="1"/>
      <c r="D150" s="8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6" x14ac:dyDescent="0.3">
      <c r="A151" s="1"/>
      <c r="B151" s="83"/>
      <c r="C151" s="1"/>
      <c r="D151" s="8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6" x14ac:dyDescent="0.3">
      <c r="A152" s="1"/>
      <c r="B152" s="83"/>
      <c r="C152" s="1"/>
      <c r="D152" s="8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6" x14ac:dyDescent="0.3">
      <c r="A153" s="1"/>
      <c r="B153" s="83"/>
      <c r="C153" s="1"/>
      <c r="D153" s="8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6" x14ac:dyDescent="0.3">
      <c r="A154" s="1"/>
      <c r="B154" s="83"/>
      <c r="C154" s="1"/>
      <c r="D154" s="8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6" x14ac:dyDescent="0.3">
      <c r="A155" s="1"/>
      <c r="B155" s="83"/>
      <c r="C155" s="1"/>
      <c r="D155" s="8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6" x14ac:dyDescent="0.3">
      <c r="A156" s="1"/>
      <c r="B156" s="83"/>
      <c r="C156" s="1"/>
      <c r="D156" s="8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6" x14ac:dyDescent="0.3">
      <c r="A157" s="1"/>
      <c r="B157" s="83"/>
      <c r="C157" s="1"/>
      <c r="D157" s="8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6" x14ac:dyDescent="0.3">
      <c r="A158" s="1"/>
      <c r="B158" s="83"/>
      <c r="C158" s="1"/>
      <c r="D158" s="8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6" x14ac:dyDescent="0.3">
      <c r="A159" s="1"/>
      <c r="B159" s="83"/>
      <c r="C159" s="1"/>
      <c r="D159" s="8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6" x14ac:dyDescent="0.3">
      <c r="A160" s="1"/>
      <c r="B160" s="83"/>
      <c r="C160" s="1"/>
      <c r="D160" s="8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6" x14ac:dyDescent="0.3">
      <c r="A161" s="1"/>
      <c r="B161" s="83"/>
      <c r="C161" s="1"/>
      <c r="D161" s="8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6" x14ac:dyDescent="0.3">
      <c r="A162" s="1"/>
      <c r="B162" s="83"/>
      <c r="C162" s="1"/>
      <c r="D162" s="8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6" x14ac:dyDescent="0.3">
      <c r="A163" s="1"/>
      <c r="B163" s="83"/>
      <c r="C163" s="1"/>
      <c r="D163" s="8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6" x14ac:dyDescent="0.3">
      <c r="A164" s="1"/>
      <c r="B164" s="83"/>
      <c r="C164" s="1"/>
      <c r="D164" s="8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6" x14ac:dyDescent="0.3">
      <c r="A165" s="1"/>
      <c r="B165" s="83"/>
      <c r="C165" s="1"/>
      <c r="D165" s="8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6" x14ac:dyDescent="0.3">
      <c r="A166" s="1"/>
      <c r="B166" s="83"/>
      <c r="C166" s="1"/>
      <c r="D166" s="8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6" x14ac:dyDescent="0.3">
      <c r="A167" s="1"/>
      <c r="B167" s="83"/>
      <c r="C167" s="1"/>
      <c r="D167" s="8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6" x14ac:dyDescent="0.3">
      <c r="A168" s="1"/>
      <c r="B168" s="83"/>
      <c r="C168" s="1"/>
      <c r="D168" s="8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6" x14ac:dyDescent="0.3">
      <c r="A169" s="1"/>
      <c r="B169" s="83"/>
      <c r="C169" s="1"/>
      <c r="D169" s="8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6" x14ac:dyDescent="0.3">
      <c r="A170" s="1"/>
      <c r="B170" s="83"/>
      <c r="C170" s="1"/>
      <c r="D170" s="8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6" x14ac:dyDescent="0.3">
      <c r="A171" s="1"/>
      <c r="B171" s="83"/>
      <c r="C171" s="1"/>
      <c r="D171" s="8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6" x14ac:dyDescent="0.3">
      <c r="A172" s="1"/>
      <c r="B172" s="83"/>
      <c r="C172" s="1"/>
      <c r="D172" s="8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6" x14ac:dyDescent="0.3">
      <c r="A173" s="1"/>
      <c r="B173" s="83"/>
      <c r="C173" s="1"/>
      <c r="D173" s="8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6" x14ac:dyDescent="0.3">
      <c r="A174" s="1"/>
      <c r="B174" s="83"/>
      <c r="C174" s="1"/>
      <c r="D174" s="8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6" x14ac:dyDescent="0.3">
      <c r="A175" s="1"/>
      <c r="B175" s="83"/>
      <c r="C175" s="1"/>
      <c r="D175" s="8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6" x14ac:dyDescent="0.3">
      <c r="A176" s="1"/>
      <c r="B176" s="83"/>
      <c r="C176" s="1"/>
      <c r="D176" s="8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6" x14ac:dyDescent="0.3">
      <c r="A177" s="1"/>
      <c r="B177" s="83"/>
      <c r="C177" s="1"/>
      <c r="D177" s="8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6" x14ac:dyDescent="0.3">
      <c r="A178" s="1"/>
      <c r="B178" s="83"/>
      <c r="C178" s="1"/>
      <c r="D178" s="8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6" x14ac:dyDescent="0.3">
      <c r="A179" s="1"/>
      <c r="B179" s="83"/>
      <c r="C179" s="1"/>
      <c r="D179" s="8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6" x14ac:dyDescent="0.3">
      <c r="A180" s="1"/>
      <c r="B180" s="83"/>
      <c r="C180" s="1"/>
      <c r="D180" s="8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6" x14ac:dyDescent="0.3">
      <c r="A181" s="1"/>
      <c r="B181" s="83"/>
      <c r="C181" s="1"/>
      <c r="D181" s="8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6" x14ac:dyDescent="0.3">
      <c r="A182" s="1"/>
      <c r="B182" s="83"/>
      <c r="C182" s="1"/>
      <c r="D182" s="8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6" x14ac:dyDescent="0.3">
      <c r="A183" s="1"/>
      <c r="B183" s="83"/>
      <c r="C183" s="1"/>
      <c r="D183" s="8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6" x14ac:dyDescent="0.3">
      <c r="A184" s="1"/>
      <c r="B184" s="83"/>
      <c r="C184" s="1"/>
      <c r="D184" s="8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6" x14ac:dyDescent="0.3">
      <c r="A185" s="1"/>
      <c r="B185" s="83"/>
      <c r="C185" s="1"/>
      <c r="D185" s="8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6" x14ac:dyDescent="0.3">
      <c r="A186" s="1"/>
      <c r="B186" s="83"/>
      <c r="C186" s="1"/>
      <c r="D186" s="8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6" x14ac:dyDescent="0.3">
      <c r="A187" s="1"/>
      <c r="B187" s="83"/>
      <c r="C187" s="1"/>
      <c r="D187" s="8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6" x14ac:dyDescent="0.3">
      <c r="A188" s="1"/>
      <c r="B188" s="83"/>
      <c r="C188" s="1"/>
      <c r="D188" s="8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6" x14ac:dyDescent="0.3">
      <c r="A189" s="1"/>
      <c r="B189" s="83"/>
      <c r="C189" s="1"/>
      <c r="D189" s="8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6" x14ac:dyDescent="0.3">
      <c r="A190" s="1"/>
      <c r="B190" s="83"/>
      <c r="C190" s="1"/>
      <c r="D190" s="8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6" x14ac:dyDescent="0.3">
      <c r="A191" s="1"/>
      <c r="B191" s="83"/>
      <c r="C191" s="1"/>
      <c r="D191" s="8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6" x14ac:dyDescent="0.3">
      <c r="A192" s="1"/>
      <c r="B192" s="83"/>
      <c r="C192" s="1"/>
      <c r="D192" s="8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6" x14ac:dyDescent="0.3">
      <c r="A193" s="1"/>
      <c r="B193" s="83"/>
      <c r="C193" s="1"/>
      <c r="D193" s="8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6" x14ac:dyDescent="0.3">
      <c r="A194" s="1"/>
      <c r="B194" s="83"/>
      <c r="C194" s="1"/>
      <c r="D194" s="8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6" x14ac:dyDescent="0.3">
      <c r="A195" s="1"/>
      <c r="B195" s="83"/>
      <c r="C195" s="1"/>
      <c r="D195" s="8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6" x14ac:dyDescent="0.3">
      <c r="A196" s="1"/>
      <c r="B196" s="83"/>
      <c r="C196" s="1"/>
      <c r="D196" s="8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6" x14ac:dyDescent="0.3">
      <c r="A197" s="1"/>
      <c r="B197" s="83"/>
      <c r="C197" s="1"/>
      <c r="D197" s="8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6" x14ac:dyDescent="0.3">
      <c r="A198" s="1"/>
      <c r="B198" s="83"/>
      <c r="C198" s="1"/>
      <c r="D198" s="8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6" x14ac:dyDescent="0.3">
      <c r="A199" s="1"/>
      <c r="B199" s="83"/>
      <c r="C199" s="1"/>
      <c r="D199" s="8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6" x14ac:dyDescent="0.3">
      <c r="A200" s="1"/>
      <c r="B200" s="83"/>
      <c r="C200" s="1"/>
      <c r="D200" s="8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6" x14ac:dyDescent="0.3">
      <c r="A201" s="1"/>
      <c r="B201" s="83"/>
      <c r="C201" s="1"/>
      <c r="D201" s="8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6" x14ac:dyDescent="0.3">
      <c r="A202" s="1"/>
      <c r="B202" s="83"/>
      <c r="C202" s="1"/>
      <c r="D202" s="8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6" x14ac:dyDescent="0.3">
      <c r="A203" s="1"/>
      <c r="B203" s="83"/>
      <c r="C203" s="1"/>
      <c r="D203" s="8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6" x14ac:dyDescent="0.3">
      <c r="A204" s="1"/>
      <c r="B204" s="83"/>
      <c r="C204" s="1"/>
      <c r="D204" s="8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6" x14ac:dyDescent="0.3">
      <c r="A205" s="1"/>
      <c r="B205" s="83"/>
      <c r="C205" s="1"/>
      <c r="D205" s="8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6" x14ac:dyDescent="0.3">
      <c r="A206" s="1"/>
      <c r="B206" s="83"/>
      <c r="C206" s="1"/>
      <c r="D206" s="8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6" x14ac:dyDescent="0.3">
      <c r="A207" s="1"/>
      <c r="B207" s="83"/>
      <c r="C207" s="1"/>
      <c r="D207" s="8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6" x14ac:dyDescent="0.3">
      <c r="A208" s="1"/>
      <c r="B208" s="83"/>
      <c r="C208" s="1"/>
      <c r="D208" s="8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6" x14ac:dyDescent="0.3">
      <c r="A209" s="1"/>
      <c r="B209" s="83"/>
      <c r="C209" s="1"/>
      <c r="D209" s="8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6" x14ac:dyDescent="0.3">
      <c r="A210" s="1"/>
      <c r="B210" s="83"/>
      <c r="C210" s="1"/>
      <c r="D210" s="8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6" x14ac:dyDescent="0.3">
      <c r="A211" s="1"/>
      <c r="B211" s="83"/>
      <c r="C211" s="1"/>
      <c r="D211" s="8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6" x14ac:dyDescent="0.3">
      <c r="A212" s="1"/>
      <c r="B212" s="83"/>
      <c r="C212" s="1"/>
      <c r="D212" s="8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6" x14ac:dyDescent="0.3">
      <c r="A213" s="1"/>
      <c r="B213" s="83"/>
      <c r="C213" s="1"/>
      <c r="D213" s="8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6" x14ac:dyDescent="0.3">
      <c r="A214" s="1"/>
      <c r="B214" s="83"/>
      <c r="C214" s="1"/>
      <c r="D214" s="8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6" x14ac:dyDescent="0.3">
      <c r="A215" s="1"/>
      <c r="B215" s="83"/>
      <c r="C215" s="1"/>
      <c r="D215" s="8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6" x14ac:dyDescent="0.3">
      <c r="A216" s="1"/>
      <c r="B216" s="83"/>
      <c r="C216" s="1"/>
      <c r="D216" s="8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6" x14ac:dyDescent="0.3">
      <c r="A217" s="1"/>
      <c r="B217" s="83"/>
      <c r="C217" s="1"/>
      <c r="D217" s="8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6" x14ac:dyDescent="0.3">
      <c r="A218" s="1"/>
      <c r="B218" s="83"/>
      <c r="C218" s="1"/>
      <c r="D218" s="8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6" x14ac:dyDescent="0.3">
      <c r="A219" s="1"/>
      <c r="B219" s="83"/>
      <c r="C219" s="1"/>
      <c r="D219" s="8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6" x14ac:dyDescent="0.3">
      <c r="A220" s="1"/>
      <c r="B220" s="83"/>
      <c r="C220" s="1"/>
      <c r="D220" s="8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6" x14ac:dyDescent="0.3">
      <c r="A221" s="1"/>
      <c r="B221" s="83"/>
      <c r="C221" s="1"/>
      <c r="D221" s="8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6" x14ac:dyDescent="0.3">
      <c r="A222" s="1"/>
      <c r="B222" s="83"/>
      <c r="C222" s="1"/>
      <c r="D222" s="8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6" x14ac:dyDescent="0.3">
      <c r="A223" s="1"/>
      <c r="B223" s="83"/>
      <c r="C223" s="1"/>
      <c r="D223" s="8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6" x14ac:dyDescent="0.3">
      <c r="A224" s="1"/>
      <c r="B224" s="83"/>
      <c r="C224" s="1"/>
      <c r="D224" s="8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6" x14ac:dyDescent="0.3">
      <c r="A225" s="1"/>
      <c r="B225" s="83"/>
      <c r="C225" s="1"/>
      <c r="D225" s="8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6" x14ac:dyDescent="0.3">
      <c r="A226" s="1"/>
      <c r="B226" s="83"/>
      <c r="C226" s="1"/>
      <c r="D226" s="8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6" x14ac:dyDescent="0.3">
      <c r="A227" s="1"/>
      <c r="B227" s="83"/>
      <c r="C227" s="1"/>
      <c r="D227" s="8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6" x14ac:dyDescent="0.3">
      <c r="A228" s="1"/>
      <c r="B228" s="83"/>
      <c r="C228" s="1"/>
      <c r="D228" s="8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6" x14ac:dyDescent="0.3">
      <c r="A229" s="1"/>
      <c r="B229" s="83"/>
      <c r="C229" s="1"/>
      <c r="D229" s="8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6" x14ac:dyDescent="0.3">
      <c r="A230" s="1"/>
      <c r="B230" s="83"/>
      <c r="C230" s="1"/>
      <c r="D230" s="8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6" x14ac:dyDescent="0.3">
      <c r="A231" s="1"/>
      <c r="B231" s="83"/>
      <c r="C231" s="1"/>
      <c r="D231" s="8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6" x14ac:dyDescent="0.3">
      <c r="A232" s="1"/>
      <c r="B232" s="83"/>
      <c r="C232" s="1"/>
      <c r="D232" s="8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6" x14ac:dyDescent="0.3">
      <c r="A233" s="1"/>
      <c r="B233" s="83"/>
      <c r="C233" s="1"/>
      <c r="D233" s="8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6" x14ac:dyDescent="0.3">
      <c r="A234" s="1"/>
      <c r="B234" s="83"/>
      <c r="C234" s="1"/>
      <c r="D234" s="8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6" x14ac:dyDescent="0.3">
      <c r="A235" s="1"/>
      <c r="B235" s="83"/>
      <c r="C235" s="1"/>
      <c r="D235" s="8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6" x14ac:dyDescent="0.3">
      <c r="A236" s="1"/>
      <c r="B236" s="83"/>
      <c r="C236" s="1"/>
      <c r="D236" s="8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6" x14ac:dyDescent="0.3">
      <c r="A237" s="1"/>
      <c r="B237" s="83"/>
      <c r="C237" s="1"/>
      <c r="D237" s="8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6" x14ac:dyDescent="0.3">
      <c r="A238" s="1"/>
      <c r="B238" s="83"/>
      <c r="C238" s="1"/>
      <c r="D238" s="8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6" x14ac:dyDescent="0.3">
      <c r="A239" s="1"/>
      <c r="B239" s="83"/>
      <c r="C239" s="1"/>
      <c r="D239" s="8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6" x14ac:dyDescent="0.3">
      <c r="A240" s="1"/>
      <c r="B240" s="83"/>
      <c r="C240" s="1"/>
      <c r="D240" s="8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6" x14ac:dyDescent="0.3">
      <c r="A241" s="1"/>
      <c r="B241" s="83"/>
      <c r="C241" s="1"/>
      <c r="D241" s="8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6" x14ac:dyDescent="0.3">
      <c r="A242" s="1"/>
      <c r="B242" s="83"/>
      <c r="C242" s="1"/>
      <c r="D242" s="8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6" x14ac:dyDescent="0.3">
      <c r="A243" s="1"/>
      <c r="B243" s="83"/>
      <c r="C243" s="1"/>
      <c r="D243" s="8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6" x14ac:dyDescent="0.3">
      <c r="A244" s="1"/>
      <c r="B244" s="83"/>
      <c r="C244" s="1"/>
      <c r="D244" s="8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6" x14ac:dyDescent="0.3">
      <c r="A245" s="1"/>
      <c r="B245" s="83"/>
      <c r="C245" s="1"/>
      <c r="D245" s="8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6" x14ac:dyDescent="0.3">
      <c r="A246" s="1"/>
      <c r="B246" s="83"/>
      <c r="C246" s="1"/>
      <c r="D246" s="8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6" x14ac:dyDescent="0.3">
      <c r="A247" s="1"/>
      <c r="B247" s="83"/>
      <c r="C247" s="1"/>
      <c r="D247" s="8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6" x14ac:dyDescent="0.3">
      <c r="A248" s="1"/>
      <c r="B248" s="83"/>
      <c r="C248" s="1"/>
      <c r="D248" s="8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6" x14ac:dyDescent="0.3">
      <c r="A249" s="1"/>
      <c r="B249" s="83"/>
      <c r="C249" s="1"/>
      <c r="D249" s="8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6" x14ac:dyDescent="0.3">
      <c r="A250" s="1"/>
      <c r="B250" s="83"/>
      <c r="C250" s="1"/>
      <c r="D250" s="8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6" x14ac:dyDescent="0.3">
      <c r="A251" s="1"/>
      <c r="B251" s="83"/>
      <c r="C251" s="1"/>
      <c r="D251" s="8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6" x14ac:dyDescent="0.3">
      <c r="A252" s="1"/>
      <c r="B252" s="83"/>
      <c r="C252" s="1"/>
      <c r="D252" s="8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6" x14ac:dyDescent="0.3">
      <c r="A253" s="1"/>
      <c r="B253" s="83"/>
      <c r="C253" s="1"/>
      <c r="D253" s="8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6" x14ac:dyDescent="0.3">
      <c r="A254" s="1"/>
      <c r="B254" s="83"/>
      <c r="C254" s="1"/>
      <c r="D254" s="8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6" x14ac:dyDescent="0.3">
      <c r="A255" s="1"/>
      <c r="B255" s="83"/>
      <c r="C255" s="1"/>
      <c r="D255" s="8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6" x14ac:dyDescent="0.3">
      <c r="A256" s="1"/>
      <c r="B256" s="83"/>
      <c r="C256" s="1"/>
      <c r="D256" s="8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6" x14ac:dyDescent="0.3">
      <c r="A257" s="1"/>
      <c r="B257" s="83"/>
      <c r="C257" s="1"/>
      <c r="D257" s="8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6" x14ac:dyDescent="0.3">
      <c r="A258" s="1"/>
      <c r="B258" s="83"/>
      <c r="C258" s="1"/>
      <c r="D258" s="8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6" x14ac:dyDescent="0.3">
      <c r="A259" s="1"/>
      <c r="B259" s="83"/>
      <c r="C259" s="1"/>
      <c r="D259" s="8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6" x14ac:dyDescent="0.3">
      <c r="A260" s="1"/>
      <c r="B260" s="83"/>
      <c r="C260" s="1"/>
      <c r="D260" s="8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6" x14ac:dyDescent="0.3">
      <c r="A261" s="1"/>
      <c r="B261" s="83"/>
      <c r="C261" s="1"/>
      <c r="D261" s="8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6" x14ac:dyDescent="0.3">
      <c r="A262" s="1"/>
      <c r="B262" s="83"/>
      <c r="C262" s="1"/>
      <c r="D262" s="8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6" x14ac:dyDescent="0.3">
      <c r="A263" s="1"/>
      <c r="B263" s="83"/>
      <c r="C263" s="1"/>
      <c r="D263" s="8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6" x14ac:dyDescent="0.3">
      <c r="A264" s="1"/>
      <c r="B264" s="83"/>
      <c r="C264" s="1"/>
      <c r="D264" s="8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6" x14ac:dyDescent="0.3">
      <c r="A265" s="1"/>
      <c r="B265" s="83"/>
      <c r="C265" s="1"/>
      <c r="D265" s="8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6" x14ac:dyDescent="0.3">
      <c r="A266" s="1"/>
      <c r="B266" s="83"/>
      <c r="C266" s="1"/>
      <c r="D266" s="8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6" x14ac:dyDescent="0.3">
      <c r="A267" s="1"/>
      <c r="B267" s="83"/>
      <c r="C267" s="1"/>
      <c r="D267" s="8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6" x14ac:dyDescent="0.3">
      <c r="A268" s="1"/>
      <c r="B268" s="83"/>
      <c r="C268" s="1"/>
      <c r="D268" s="8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6" x14ac:dyDescent="0.3">
      <c r="A269" s="1"/>
      <c r="B269" s="83"/>
      <c r="C269" s="1"/>
      <c r="D269" s="8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6" x14ac:dyDescent="0.3">
      <c r="A270" s="1"/>
      <c r="B270" s="83"/>
      <c r="C270" s="1"/>
      <c r="D270" s="8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6" x14ac:dyDescent="0.3">
      <c r="A271" s="1"/>
      <c r="B271" s="83"/>
      <c r="C271" s="1"/>
      <c r="D271" s="8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6" x14ac:dyDescent="0.3">
      <c r="A272" s="1"/>
      <c r="B272" s="83"/>
      <c r="C272" s="1"/>
      <c r="D272" s="8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6" x14ac:dyDescent="0.3">
      <c r="A273" s="1"/>
      <c r="B273" s="83"/>
      <c r="C273" s="1"/>
      <c r="D273" s="8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6" x14ac:dyDescent="0.3">
      <c r="A274" s="1"/>
      <c r="B274" s="83"/>
      <c r="C274" s="1"/>
      <c r="D274" s="8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6" x14ac:dyDescent="0.3">
      <c r="A275" s="1"/>
      <c r="B275" s="83"/>
      <c r="C275" s="1"/>
      <c r="D275" s="8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6" x14ac:dyDescent="0.3">
      <c r="A276" s="1"/>
      <c r="B276" s="83"/>
      <c r="C276" s="1"/>
      <c r="D276" s="8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6" x14ac:dyDescent="0.3">
      <c r="A277" s="1"/>
      <c r="B277" s="83"/>
      <c r="C277" s="1"/>
      <c r="D277" s="8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6" x14ac:dyDescent="0.3">
      <c r="A278" s="1"/>
      <c r="B278" s="83"/>
      <c r="C278" s="1"/>
      <c r="D278" s="8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6" x14ac:dyDescent="0.3">
      <c r="A279" s="1"/>
      <c r="B279" s="83"/>
      <c r="C279" s="1"/>
      <c r="D279" s="8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6" x14ac:dyDescent="0.3">
      <c r="A280" s="1"/>
      <c r="B280" s="83"/>
      <c r="C280" s="1"/>
      <c r="D280" s="8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6" x14ac:dyDescent="0.3">
      <c r="A281" s="1"/>
      <c r="B281" s="83"/>
      <c r="C281" s="1"/>
      <c r="D281" s="8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6" x14ac:dyDescent="0.3">
      <c r="A282" s="1"/>
      <c r="B282" s="83"/>
      <c r="C282" s="1"/>
      <c r="D282" s="8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6" x14ac:dyDescent="0.3">
      <c r="A283" s="1"/>
      <c r="B283" s="83"/>
      <c r="C283" s="1"/>
      <c r="D283" s="8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6" x14ac:dyDescent="0.3">
      <c r="A284" s="1"/>
      <c r="B284" s="83"/>
      <c r="C284" s="1"/>
      <c r="D284" s="8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6" x14ac:dyDescent="0.3">
      <c r="A285" s="1"/>
      <c r="B285" s="83"/>
      <c r="C285" s="1"/>
      <c r="D285" s="8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6" x14ac:dyDescent="0.3">
      <c r="A286" s="1"/>
      <c r="B286" s="83"/>
      <c r="C286" s="1"/>
      <c r="D286" s="8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6" x14ac:dyDescent="0.3">
      <c r="A287" s="1"/>
      <c r="B287" s="83"/>
      <c r="C287" s="1"/>
      <c r="D287" s="8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6" x14ac:dyDescent="0.3">
      <c r="A288" s="1"/>
      <c r="B288" s="83"/>
      <c r="C288" s="1"/>
      <c r="D288" s="8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6" x14ac:dyDescent="0.3">
      <c r="A289" s="1"/>
      <c r="B289" s="83"/>
      <c r="C289" s="1"/>
      <c r="D289" s="8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6" x14ac:dyDescent="0.3">
      <c r="A290" s="1"/>
      <c r="B290" s="83"/>
      <c r="C290" s="1"/>
      <c r="D290" s="8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6" x14ac:dyDescent="0.3">
      <c r="A291" s="1"/>
      <c r="B291" s="83"/>
      <c r="C291" s="1"/>
      <c r="D291" s="8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6" x14ac:dyDescent="0.3">
      <c r="A292" s="1"/>
      <c r="B292" s="83"/>
      <c r="C292" s="1"/>
      <c r="D292" s="8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6" x14ac:dyDescent="0.3">
      <c r="A293" s="1"/>
      <c r="B293" s="83"/>
      <c r="C293" s="1"/>
      <c r="D293" s="8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6" x14ac:dyDescent="0.3">
      <c r="A294" s="1"/>
      <c r="B294" s="83"/>
      <c r="C294" s="1"/>
      <c r="D294" s="8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6" x14ac:dyDescent="0.3">
      <c r="A295" s="1"/>
      <c r="B295" s="83"/>
      <c r="C295" s="1"/>
      <c r="D295" s="8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6" x14ac:dyDescent="0.3">
      <c r="A296" s="1"/>
      <c r="B296" s="83"/>
      <c r="C296" s="1"/>
      <c r="D296" s="8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6" x14ac:dyDescent="0.3">
      <c r="A297" s="1"/>
      <c r="B297" s="83"/>
      <c r="C297" s="1"/>
      <c r="D297" s="8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6" x14ac:dyDescent="0.3">
      <c r="A298" s="1"/>
      <c r="B298" s="83"/>
      <c r="C298" s="1"/>
      <c r="D298" s="8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6" x14ac:dyDescent="0.3">
      <c r="A299" s="1"/>
      <c r="B299" s="83"/>
      <c r="C299" s="1"/>
      <c r="D299" s="8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6" x14ac:dyDescent="0.3">
      <c r="A300" s="1"/>
      <c r="B300" s="83"/>
      <c r="C300" s="1"/>
      <c r="D300" s="8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6" x14ac:dyDescent="0.3">
      <c r="A301" s="1"/>
      <c r="B301" s="83"/>
      <c r="C301" s="1"/>
      <c r="D301" s="8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6" x14ac:dyDescent="0.3">
      <c r="A302" s="1"/>
      <c r="B302" s="83"/>
      <c r="C302" s="1"/>
      <c r="D302" s="8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6" x14ac:dyDescent="0.3">
      <c r="A303" s="1"/>
      <c r="B303" s="83"/>
      <c r="C303" s="1"/>
      <c r="D303" s="8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6" x14ac:dyDescent="0.3">
      <c r="A304" s="1"/>
      <c r="B304" s="83"/>
      <c r="C304" s="1"/>
      <c r="D304" s="8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6" x14ac:dyDescent="0.3">
      <c r="A305" s="1"/>
      <c r="B305" s="83"/>
      <c r="C305" s="1"/>
      <c r="D305" s="8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6" x14ac:dyDescent="0.3">
      <c r="A306" s="1"/>
      <c r="B306" s="83"/>
      <c r="C306" s="1"/>
      <c r="D306" s="8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6" x14ac:dyDescent="0.3">
      <c r="A307" s="1"/>
      <c r="B307" s="83"/>
      <c r="C307" s="1"/>
      <c r="D307" s="8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6" x14ac:dyDescent="0.3">
      <c r="A308" s="1"/>
      <c r="B308" s="83"/>
      <c r="C308" s="1"/>
      <c r="D308" s="8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6" x14ac:dyDescent="0.3">
      <c r="A309" s="1"/>
      <c r="B309" s="83"/>
      <c r="C309" s="1"/>
      <c r="D309" s="8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6" x14ac:dyDescent="0.3">
      <c r="A310" s="1"/>
      <c r="B310" s="83"/>
      <c r="C310" s="1"/>
      <c r="D310" s="8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6" x14ac:dyDescent="0.3">
      <c r="A311" s="1"/>
      <c r="B311" s="83"/>
      <c r="C311" s="1"/>
      <c r="D311" s="8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6" x14ac:dyDescent="0.3">
      <c r="A312" s="1"/>
      <c r="B312" s="83"/>
      <c r="C312" s="1"/>
      <c r="D312" s="8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6" x14ac:dyDescent="0.3">
      <c r="A313" s="1"/>
      <c r="B313" s="83"/>
      <c r="C313" s="1"/>
      <c r="D313" s="8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6" x14ac:dyDescent="0.3">
      <c r="A314" s="1"/>
      <c r="B314" s="83"/>
      <c r="C314" s="1"/>
      <c r="D314" s="8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6" x14ac:dyDescent="0.3">
      <c r="A315" s="1"/>
      <c r="B315" s="83"/>
      <c r="C315" s="1"/>
      <c r="D315" s="8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6" x14ac:dyDescent="0.3">
      <c r="A316" s="1"/>
      <c r="B316" s="83"/>
      <c r="C316" s="1"/>
      <c r="D316" s="8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6" x14ac:dyDescent="0.3">
      <c r="A317" s="1"/>
      <c r="B317" s="83"/>
      <c r="C317" s="1"/>
      <c r="D317" s="8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6" x14ac:dyDescent="0.3">
      <c r="A318" s="1"/>
      <c r="B318" s="83"/>
      <c r="C318" s="1"/>
      <c r="D318" s="8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6" x14ac:dyDescent="0.3">
      <c r="A319" s="1"/>
      <c r="B319" s="83"/>
      <c r="C319" s="1"/>
      <c r="D319" s="8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6" x14ac:dyDescent="0.3">
      <c r="A320" s="1"/>
      <c r="B320" s="83"/>
      <c r="C320" s="1"/>
      <c r="D320" s="8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6" x14ac:dyDescent="0.3">
      <c r="A321" s="1"/>
      <c r="B321" s="83"/>
      <c r="C321" s="1"/>
      <c r="D321" s="8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6" x14ac:dyDescent="0.3">
      <c r="A322" s="1"/>
      <c r="B322" s="83"/>
      <c r="C322" s="1"/>
      <c r="D322" s="8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6" x14ac:dyDescent="0.3">
      <c r="A323" s="1"/>
      <c r="B323" s="83"/>
      <c r="C323" s="1"/>
      <c r="D323" s="8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6" x14ac:dyDescent="0.3">
      <c r="A324" s="1"/>
      <c r="B324" s="83"/>
      <c r="C324" s="1"/>
      <c r="D324" s="8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6" x14ac:dyDescent="0.3">
      <c r="A325" s="1"/>
      <c r="B325" s="83"/>
      <c r="C325" s="1"/>
      <c r="D325" s="8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6" x14ac:dyDescent="0.3">
      <c r="A326" s="1"/>
      <c r="B326" s="83"/>
      <c r="C326" s="1"/>
      <c r="D326" s="8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6" x14ac:dyDescent="0.3">
      <c r="A327" s="1"/>
      <c r="B327" s="83"/>
      <c r="C327" s="1"/>
      <c r="D327" s="8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6" x14ac:dyDescent="0.3">
      <c r="A328" s="1"/>
      <c r="B328" s="83"/>
      <c r="C328" s="1"/>
      <c r="D328" s="8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6" x14ac:dyDescent="0.3">
      <c r="A329" s="1"/>
      <c r="B329" s="83"/>
      <c r="C329" s="1"/>
      <c r="D329" s="8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6" x14ac:dyDescent="0.3">
      <c r="A330" s="1"/>
      <c r="B330" s="83"/>
      <c r="C330" s="1"/>
      <c r="D330" s="8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6" x14ac:dyDescent="0.3">
      <c r="A331" s="1"/>
      <c r="B331" s="83"/>
      <c r="C331" s="1"/>
      <c r="D331" s="8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6" x14ac:dyDescent="0.3">
      <c r="A332" s="1"/>
      <c r="B332" s="83"/>
      <c r="C332" s="1"/>
      <c r="D332" s="8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6" x14ac:dyDescent="0.3">
      <c r="A333" s="1"/>
      <c r="B333" s="83"/>
      <c r="C333" s="1"/>
      <c r="D333" s="8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6" x14ac:dyDescent="0.3">
      <c r="A334" s="1"/>
      <c r="B334" s="83"/>
      <c r="C334" s="1"/>
      <c r="D334" s="8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6" x14ac:dyDescent="0.3">
      <c r="A335" s="1"/>
      <c r="B335" s="83"/>
      <c r="C335" s="1"/>
      <c r="D335" s="8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6" x14ac:dyDescent="0.3">
      <c r="A336" s="1"/>
      <c r="B336" s="83"/>
      <c r="C336" s="1"/>
      <c r="D336" s="8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6" x14ac:dyDescent="0.3">
      <c r="A337" s="1"/>
      <c r="B337" s="83"/>
      <c r="C337" s="1"/>
      <c r="D337" s="8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6" x14ac:dyDescent="0.3">
      <c r="A338" s="1"/>
      <c r="B338" s="83"/>
      <c r="C338" s="1"/>
      <c r="D338" s="8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6" x14ac:dyDescent="0.3">
      <c r="A339" s="1"/>
      <c r="B339" s="83"/>
      <c r="C339" s="1"/>
      <c r="D339" s="8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6" x14ac:dyDescent="0.3">
      <c r="A340" s="1"/>
      <c r="B340" s="83"/>
      <c r="C340" s="1"/>
      <c r="D340" s="8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6" x14ac:dyDescent="0.3">
      <c r="A341" s="1"/>
      <c r="B341" s="83"/>
      <c r="C341" s="1"/>
      <c r="D341" s="8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6" x14ac:dyDescent="0.3">
      <c r="A342" s="1"/>
      <c r="B342" s="83"/>
      <c r="C342" s="1"/>
      <c r="D342" s="8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6" x14ac:dyDescent="0.3">
      <c r="A343" s="1"/>
      <c r="B343" s="83"/>
      <c r="C343" s="1"/>
      <c r="D343" s="8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6" x14ac:dyDescent="0.3">
      <c r="A344" s="1"/>
      <c r="B344" s="83"/>
      <c r="C344" s="1"/>
      <c r="D344" s="8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6" x14ac:dyDescent="0.3">
      <c r="A345" s="1"/>
      <c r="B345" s="83"/>
      <c r="C345" s="1"/>
      <c r="D345" s="8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6" x14ac:dyDescent="0.3">
      <c r="A346" s="1"/>
      <c r="B346" s="83"/>
      <c r="C346" s="1"/>
      <c r="D346" s="8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6" x14ac:dyDescent="0.3">
      <c r="A347" s="1"/>
      <c r="B347" s="83"/>
      <c r="C347" s="1"/>
      <c r="D347" s="8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6" x14ac:dyDescent="0.3">
      <c r="A348" s="1"/>
      <c r="B348" s="83"/>
      <c r="C348" s="1"/>
      <c r="D348" s="8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6" x14ac:dyDescent="0.3">
      <c r="A349" s="1"/>
      <c r="B349" s="83"/>
      <c r="C349" s="1"/>
      <c r="D349" s="8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6" x14ac:dyDescent="0.3">
      <c r="A350" s="1"/>
      <c r="B350" s="83"/>
      <c r="C350" s="1"/>
      <c r="D350" s="8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6" x14ac:dyDescent="0.3">
      <c r="A351" s="1"/>
      <c r="B351" s="83"/>
      <c r="C351" s="1"/>
      <c r="D351" s="8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6" x14ac:dyDescent="0.3">
      <c r="A352" s="1"/>
      <c r="B352" s="83"/>
      <c r="C352" s="1"/>
      <c r="D352" s="8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6" x14ac:dyDescent="0.3">
      <c r="A353" s="1"/>
      <c r="B353" s="83"/>
      <c r="C353" s="1"/>
      <c r="D353" s="8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6" x14ac:dyDescent="0.3">
      <c r="A354" s="1"/>
      <c r="B354" s="83"/>
      <c r="C354" s="1"/>
      <c r="D354" s="8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6" x14ac:dyDescent="0.3">
      <c r="A355" s="1"/>
      <c r="B355" s="83"/>
      <c r="C355" s="1"/>
      <c r="D355" s="8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6" x14ac:dyDescent="0.3">
      <c r="A356" s="1"/>
      <c r="B356" s="83"/>
      <c r="C356" s="1"/>
      <c r="D356" s="8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6" x14ac:dyDescent="0.3">
      <c r="A357" s="1"/>
      <c r="B357" s="83"/>
      <c r="C357" s="1"/>
      <c r="D357" s="8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6" x14ac:dyDescent="0.3">
      <c r="A358" s="1"/>
      <c r="B358" s="83"/>
      <c r="C358" s="1"/>
      <c r="D358" s="8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6" x14ac:dyDescent="0.3">
      <c r="A359" s="1"/>
      <c r="B359" s="83"/>
      <c r="C359" s="1"/>
      <c r="D359" s="8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6" x14ac:dyDescent="0.3">
      <c r="A360" s="1"/>
      <c r="B360" s="83"/>
      <c r="C360" s="1"/>
      <c r="D360" s="8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6" x14ac:dyDescent="0.3">
      <c r="A361" s="1"/>
      <c r="B361" s="83"/>
      <c r="C361" s="1"/>
      <c r="D361" s="8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6" x14ac:dyDescent="0.3">
      <c r="A362" s="1"/>
      <c r="B362" s="83"/>
      <c r="C362" s="1"/>
      <c r="D362" s="8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6" x14ac:dyDescent="0.3">
      <c r="A363" s="1"/>
      <c r="B363" s="83"/>
      <c r="C363" s="1"/>
      <c r="D363" s="8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6" x14ac:dyDescent="0.3">
      <c r="A364" s="1"/>
      <c r="B364" s="83"/>
      <c r="C364" s="1"/>
      <c r="D364" s="8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6" x14ac:dyDescent="0.3">
      <c r="A365" s="1"/>
      <c r="B365" s="83"/>
      <c r="C365" s="1"/>
      <c r="D365" s="8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6" x14ac:dyDescent="0.3">
      <c r="A366" s="1"/>
      <c r="B366" s="83"/>
      <c r="C366" s="1"/>
      <c r="D366" s="8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6" x14ac:dyDescent="0.3">
      <c r="A367" s="1"/>
      <c r="B367" s="83"/>
      <c r="C367" s="1"/>
      <c r="D367" s="8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6" x14ac:dyDescent="0.3">
      <c r="A368" s="1"/>
      <c r="B368" s="83"/>
      <c r="C368" s="1"/>
      <c r="D368" s="8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6" x14ac:dyDescent="0.3">
      <c r="A369" s="1"/>
      <c r="B369" s="83"/>
      <c r="C369" s="1"/>
      <c r="D369" s="8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6" x14ac:dyDescent="0.3">
      <c r="A370" s="1"/>
      <c r="B370" s="83"/>
      <c r="C370" s="1"/>
      <c r="D370" s="8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6" x14ac:dyDescent="0.3">
      <c r="A371" s="1"/>
      <c r="B371" s="83"/>
      <c r="C371" s="1"/>
      <c r="D371" s="8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6" x14ac:dyDescent="0.3">
      <c r="A372" s="1"/>
      <c r="B372" s="83"/>
      <c r="C372" s="1"/>
      <c r="D372" s="8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6" x14ac:dyDescent="0.3">
      <c r="A373" s="1"/>
      <c r="B373" s="83"/>
      <c r="C373" s="1"/>
      <c r="D373" s="8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6" x14ac:dyDescent="0.3">
      <c r="A374" s="1"/>
      <c r="B374" s="83"/>
      <c r="C374" s="1"/>
      <c r="D374" s="8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6" x14ac:dyDescent="0.3">
      <c r="A375" s="1"/>
      <c r="B375" s="83"/>
      <c r="C375" s="1"/>
      <c r="D375" s="8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6" x14ac:dyDescent="0.3">
      <c r="A376" s="1"/>
      <c r="B376" s="83"/>
      <c r="C376" s="1"/>
      <c r="D376" s="8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6" x14ac:dyDescent="0.3">
      <c r="A377" s="1"/>
      <c r="B377" s="83"/>
      <c r="C377" s="1"/>
      <c r="D377" s="8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6" x14ac:dyDescent="0.3">
      <c r="A378" s="1"/>
      <c r="B378" s="83"/>
      <c r="C378" s="1"/>
      <c r="D378" s="8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6" x14ac:dyDescent="0.3">
      <c r="A379" s="1"/>
      <c r="B379" s="83"/>
      <c r="C379" s="1"/>
      <c r="D379" s="8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6" x14ac:dyDescent="0.3">
      <c r="A380" s="1"/>
      <c r="B380" s="83"/>
      <c r="C380" s="1"/>
      <c r="D380" s="8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6" x14ac:dyDescent="0.3">
      <c r="A381" s="1"/>
      <c r="B381" s="83"/>
      <c r="C381" s="1"/>
      <c r="D381" s="8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6" x14ac:dyDescent="0.3">
      <c r="A382" s="1"/>
      <c r="B382" s="83"/>
      <c r="C382" s="1"/>
      <c r="D382" s="8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6" x14ac:dyDescent="0.3">
      <c r="A383" s="1"/>
      <c r="B383" s="83"/>
      <c r="C383" s="1"/>
      <c r="D383" s="8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6" x14ac:dyDescent="0.3">
      <c r="A384" s="1"/>
      <c r="B384" s="83"/>
      <c r="C384" s="1"/>
      <c r="D384" s="8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6" x14ac:dyDescent="0.3">
      <c r="A385" s="1"/>
      <c r="B385" s="83"/>
      <c r="C385" s="1"/>
      <c r="D385" s="8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6" x14ac:dyDescent="0.3">
      <c r="A386" s="1"/>
      <c r="B386" s="83"/>
      <c r="C386" s="1"/>
      <c r="D386" s="8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6" x14ac:dyDescent="0.3">
      <c r="A387" s="1"/>
      <c r="B387" s="83"/>
      <c r="C387" s="1"/>
      <c r="D387" s="8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6" x14ac:dyDescent="0.3">
      <c r="A388" s="1"/>
      <c r="B388" s="83"/>
      <c r="C388" s="1"/>
      <c r="D388" s="8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6" x14ac:dyDescent="0.3">
      <c r="A389" s="1"/>
      <c r="B389" s="83"/>
      <c r="C389" s="1"/>
      <c r="D389" s="8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6" x14ac:dyDescent="0.3">
      <c r="A390" s="1"/>
      <c r="B390" s="83"/>
      <c r="C390" s="1"/>
      <c r="D390" s="8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6" x14ac:dyDescent="0.3">
      <c r="A391" s="1"/>
      <c r="B391" s="83"/>
      <c r="C391" s="1"/>
      <c r="D391" s="8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6" x14ac:dyDescent="0.3">
      <c r="A392" s="1"/>
      <c r="B392" s="83"/>
      <c r="C392" s="1"/>
      <c r="D392" s="8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6" x14ac:dyDescent="0.3">
      <c r="A393" s="1"/>
      <c r="B393" s="83"/>
      <c r="C393" s="1"/>
      <c r="D393" s="8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6" x14ac:dyDescent="0.3">
      <c r="A394" s="1"/>
      <c r="B394" s="83"/>
      <c r="C394" s="1"/>
      <c r="D394" s="8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6" x14ac:dyDescent="0.3">
      <c r="A395" s="1"/>
      <c r="B395" s="83"/>
      <c r="C395" s="1"/>
      <c r="D395" s="8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6" x14ac:dyDescent="0.3">
      <c r="A396" s="1"/>
      <c r="B396" s="83"/>
      <c r="C396" s="1"/>
      <c r="D396" s="8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6" x14ac:dyDescent="0.3">
      <c r="A397" s="1"/>
      <c r="B397" s="83"/>
      <c r="C397" s="1"/>
      <c r="D397" s="8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6" x14ac:dyDescent="0.3">
      <c r="A398" s="1"/>
      <c r="B398" s="83"/>
      <c r="C398" s="1"/>
      <c r="D398" s="8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6" x14ac:dyDescent="0.3">
      <c r="A399" s="1"/>
      <c r="B399" s="83"/>
      <c r="C399" s="1"/>
      <c r="D399" s="8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6" x14ac:dyDescent="0.3">
      <c r="A400" s="1"/>
      <c r="B400" s="83"/>
      <c r="C400" s="1"/>
      <c r="D400" s="8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6" x14ac:dyDescent="0.3">
      <c r="A401" s="1"/>
      <c r="B401" s="83"/>
      <c r="C401" s="1"/>
      <c r="D401" s="8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6" x14ac:dyDescent="0.3">
      <c r="A402" s="1"/>
      <c r="B402" s="83"/>
      <c r="C402" s="1"/>
      <c r="D402" s="8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6" x14ac:dyDescent="0.3">
      <c r="A403" s="1"/>
      <c r="B403" s="83"/>
      <c r="C403" s="1"/>
      <c r="D403" s="8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6" x14ac:dyDescent="0.3">
      <c r="A404" s="1"/>
      <c r="B404" s="83"/>
      <c r="C404" s="1"/>
      <c r="D404" s="8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6" x14ac:dyDescent="0.3">
      <c r="A405" s="1"/>
      <c r="B405" s="83"/>
      <c r="C405" s="1"/>
      <c r="D405" s="8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6" x14ac:dyDescent="0.3">
      <c r="A406" s="1"/>
      <c r="B406" s="83"/>
      <c r="C406" s="1"/>
      <c r="D406" s="8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6" x14ac:dyDescent="0.3">
      <c r="A407" s="1"/>
      <c r="B407" s="83"/>
      <c r="C407" s="1"/>
      <c r="D407" s="8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6" x14ac:dyDescent="0.3">
      <c r="A408" s="1"/>
      <c r="B408" s="83"/>
      <c r="C408" s="1"/>
      <c r="D408" s="8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6" x14ac:dyDescent="0.3">
      <c r="A409" s="1"/>
      <c r="B409" s="83"/>
      <c r="C409" s="1"/>
      <c r="D409" s="8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6" x14ac:dyDescent="0.3">
      <c r="A410" s="1"/>
      <c r="B410" s="83"/>
      <c r="C410" s="1"/>
      <c r="D410" s="8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6" x14ac:dyDescent="0.3">
      <c r="A411" s="1"/>
      <c r="B411" s="83"/>
      <c r="C411" s="1"/>
      <c r="D411" s="8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6" x14ac:dyDescent="0.3">
      <c r="A412" s="1"/>
      <c r="B412" s="83"/>
      <c r="C412" s="1"/>
      <c r="D412" s="8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6" x14ac:dyDescent="0.3">
      <c r="A413" s="1"/>
      <c r="B413" s="83"/>
      <c r="C413" s="1"/>
      <c r="D413" s="8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6" x14ac:dyDescent="0.3">
      <c r="A414" s="1"/>
      <c r="B414" s="83"/>
      <c r="C414" s="1"/>
      <c r="D414" s="8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6" x14ac:dyDescent="0.3">
      <c r="A415" s="1"/>
      <c r="B415" s="83"/>
      <c r="C415" s="1"/>
      <c r="D415" s="8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6" x14ac:dyDescent="0.3">
      <c r="A416" s="1"/>
      <c r="B416" s="83"/>
      <c r="C416" s="1"/>
      <c r="D416" s="8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6" x14ac:dyDescent="0.3">
      <c r="A417" s="1"/>
      <c r="B417" s="83"/>
      <c r="C417" s="1"/>
      <c r="D417" s="8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6" x14ac:dyDescent="0.3">
      <c r="A418" s="1"/>
      <c r="B418" s="83"/>
      <c r="C418" s="1"/>
      <c r="D418" s="8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6" x14ac:dyDescent="0.3">
      <c r="A419" s="1"/>
      <c r="B419" s="83"/>
      <c r="C419" s="1"/>
      <c r="D419" s="8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6" x14ac:dyDescent="0.3">
      <c r="A420" s="1"/>
      <c r="B420" s="83"/>
      <c r="C420" s="1"/>
      <c r="D420" s="8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6" x14ac:dyDescent="0.3">
      <c r="A421" s="1"/>
      <c r="B421" s="83"/>
      <c r="C421" s="1"/>
      <c r="D421" s="8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6" x14ac:dyDescent="0.3">
      <c r="A422" s="1"/>
      <c r="B422" s="83"/>
      <c r="C422" s="1"/>
      <c r="D422" s="8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6" x14ac:dyDescent="0.3">
      <c r="A423" s="1"/>
      <c r="B423" s="83"/>
      <c r="C423" s="1"/>
      <c r="D423" s="8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6" x14ac:dyDescent="0.3">
      <c r="A424" s="1"/>
      <c r="B424" s="83"/>
      <c r="C424" s="1"/>
      <c r="D424" s="8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6" x14ac:dyDescent="0.3">
      <c r="A425" s="1"/>
      <c r="B425" s="83"/>
      <c r="C425" s="1"/>
      <c r="D425" s="8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6" x14ac:dyDescent="0.3">
      <c r="A426" s="1"/>
      <c r="B426" s="83"/>
      <c r="C426" s="1"/>
      <c r="D426" s="8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6" x14ac:dyDescent="0.3">
      <c r="A427" s="1"/>
      <c r="B427" s="83"/>
      <c r="C427" s="1"/>
      <c r="D427" s="8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6" x14ac:dyDescent="0.3">
      <c r="A428" s="1"/>
      <c r="B428" s="83"/>
      <c r="C428" s="1"/>
      <c r="D428" s="8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6" x14ac:dyDescent="0.3">
      <c r="A429" s="1"/>
      <c r="B429" s="83"/>
      <c r="C429" s="1"/>
      <c r="D429" s="8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6" x14ac:dyDescent="0.3">
      <c r="A430" s="1"/>
      <c r="B430" s="83"/>
      <c r="C430" s="1"/>
      <c r="D430" s="8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6" x14ac:dyDescent="0.3">
      <c r="A431" s="1"/>
      <c r="B431" s="83"/>
      <c r="C431" s="1"/>
      <c r="D431" s="8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6" x14ac:dyDescent="0.3">
      <c r="A432" s="1"/>
      <c r="B432" s="83"/>
      <c r="C432" s="1"/>
      <c r="D432" s="8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6" x14ac:dyDescent="0.3">
      <c r="A433" s="1"/>
      <c r="B433" s="83"/>
      <c r="C433" s="1"/>
      <c r="D433" s="8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6" x14ac:dyDescent="0.3">
      <c r="A434" s="1"/>
      <c r="B434" s="83"/>
      <c r="C434" s="1"/>
      <c r="D434" s="8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6" x14ac:dyDescent="0.3">
      <c r="A435" s="1"/>
      <c r="B435" s="83"/>
      <c r="C435" s="1"/>
      <c r="D435" s="8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6" x14ac:dyDescent="0.3">
      <c r="A436" s="1"/>
      <c r="B436" s="83"/>
      <c r="C436" s="1"/>
      <c r="D436" s="8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6" x14ac:dyDescent="0.3">
      <c r="A437" s="1"/>
      <c r="B437" s="83"/>
      <c r="C437" s="1"/>
      <c r="D437" s="8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6" x14ac:dyDescent="0.3">
      <c r="A438" s="1"/>
      <c r="B438" s="83"/>
      <c r="C438" s="1"/>
      <c r="D438" s="8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6" x14ac:dyDescent="0.3">
      <c r="A439" s="1"/>
      <c r="B439" s="83"/>
      <c r="C439" s="1"/>
      <c r="D439" s="8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6" x14ac:dyDescent="0.3">
      <c r="A440" s="1"/>
      <c r="B440" s="83"/>
      <c r="C440" s="1"/>
      <c r="D440" s="8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6" x14ac:dyDescent="0.3">
      <c r="A441" s="1"/>
      <c r="B441" s="83"/>
      <c r="C441" s="1"/>
      <c r="D441" s="8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6" x14ac:dyDescent="0.3">
      <c r="A442" s="1"/>
      <c r="B442" s="83"/>
      <c r="C442" s="1"/>
      <c r="D442" s="8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6" x14ac:dyDescent="0.3">
      <c r="A443" s="1"/>
      <c r="B443" s="83"/>
      <c r="C443" s="1"/>
      <c r="D443" s="8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6" x14ac:dyDescent="0.3">
      <c r="A444" s="1"/>
      <c r="B444" s="83"/>
      <c r="C444" s="1"/>
      <c r="D444" s="8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6" x14ac:dyDescent="0.3">
      <c r="A445" s="1"/>
      <c r="B445" s="83"/>
      <c r="C445" s="1"/>
      <c r="D445" s="8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6" x14ac:dyDescent="0.3">
      <c r="A446" s="1"/>
      <c r="B446" s="83"/>
      <c r="C446" s="1"/>
      <c r="D446" s="8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6" x14ac:dyDescent="0.3">
      <c r="A447" s="1"/>
      <c r="B447" s="83"/>
      <c r="C447" s="1"/>
      <c r="D447" s="8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6" x14ac:dyDescent="0.3">
      <c r="A448" s="1"/>
      <c r="B448" s="83"/>
      <c r="C448" s="1"/>
      <c r="D448" s="8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6" x14ac:dyDescent="0.3">
      <c r="A449" s="1"/>
      <c r="B449" s="83"/>
      <c r="C449" s="1"/>
      <c r="D449" s="8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6" x14ac:dyDescent="0.3">
      <c r="A450" s="1"/>
      <c r="B450" s="83"/>
      <c r="C450" s="1"/>
      <c r="D450" s="8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6" x14ac:dyDescent="0.3">
      <c r="A451" s="1"/>
      <c r="B451" s="83"/>
      <c r="C451" s="1"/>
      <c r="D451" s="8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6" x14ac:dyDescent="0.3">
      <c r="A452" s="1"/>
      <c r="B452" s="83"/>
      <c r="C452" s="1"/>
      <c r="D452" s="8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6" x14ac:dyDescent="0.3">
      <c r="A453" s="1"/>
      <c r="B453" s="83"/>
      <c r="C453" s="1"/>
      <c r="D453" s="8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6" x14ac:dyDescent="0.3">
      <c r="A454" s="1"/>
      <c r="B454" s="83"/>
      <c r="C454" s="1"/>
      <c r="D454" s="8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6" x14ac:dyDescent="0.3">
      <c r="A455" s="1"/>
      <c r="B455" s="83"/>
      <c r="C455" s="1"/>
      <c r="D455" s="8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6" x14ac:dyDescent="0.3">
      <c r="A456" s="1"/>
      <c r="B456" s="83"/>
      <c r="C456" s="1"/>
      <c r="D456" s="8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6" x14ac:dyDescent="0.3">
      <c r="A457" s="1"/>
      <c r="B457" s="83"/>
      <c r="C457" s="1"/>
      <c r="D457" s="8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6" x14ac:dyDescent="0.3">
      <c r="A458" s="1"/>
      <c r="B458" s="83"/>
      <c r="C458" s="1"/>
      <c r="D458" s="8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6" x14ac:dyDescent="0.3">
      <c r="A459" s="1"/>
      <c r="B459" s="83"/>
      <c r="C459" s="1"/>
      <c r="D459" s="8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6" x14ac:dyDescent="0.3">
      <c r="A460" s="1"/>
      <c r="B460" s="83"/>
      <c r="C460" s="1"/>
      <c r="D460" s="8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6" x14ac:dyDescent="0.3">
      <c r="A461" s="1"/>
      <c r="B461" s="83"/>
      <c r="C461" s="1"/>
      <c r="D461" s="8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6" x14ac:dyDescent="0.3">
      <c r="A462" s="1"/>
      <c r="B462" s="83"/>
      <c r="C462" s="1"/>
      <c r="D462" s="8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6" x14ac:dyDescent="0.3">
      <c r="A463" s="1"/>
      <c r="B463" s="83"/>
      <c r="C463" s="1"/>
      <c r="D463" s="8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6" x14ac:dyDescent="0.3">
      <c r="A464" s="1"/>
      <c r="B464" s="83"/>
      <c r="C464" s="1"/>
      <c r="D464" s="8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6" x14ac:dyDescent="0.3">
      <c r="A465" s="1"/>
      <c r="B465" s="83"/>
      <c r="C465" s="1"/>
      <c r="D465" s="8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6" x14ac:dyDescent="0.3">
      <c r="A466" s="1"/>
      <c r="B466" s="83"/>
      <c r="C466" s="1"/>
      <c r="D466" s="8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6" x14ac:dyDescent="0.3">
      <c r="A467" s="1"/>
      <c r="B467" s="83"/>
      <c r="C467" s="1"/>
      <c r="D467" s="8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6" x14ac:dyDescent="0.3">
      <c r="A468" s="1"/>
      <c r="B468" s="83"/>
      <c r="C468" s="1"/>
      <c r="D468" s="8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6" x14ac:dyDescent="0.3">
      <c r="A469" s="1"/>
      <c r="B469" s="83"/>
      <c r="C469" s="1"/>
      <c r="D469" s="8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6" x14ac:dyDescent="0.3">
      <c r="A470" s="1"/>
      <c r="B470" s="83"/>
      <c r="C470" s="1"/>
      <c r="D470" s="8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6" x14ac:dyDescent="0.3">
      <c r="A471" s="1"/>
      <c r="B471" s="83"/>
      <c r="C471" s="1"/>
      <c r="D471" s="8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6" x14ac:dyDescent="0.3">
      <c r="A472" s="1"/>
      <c r="B472" s="83"/>
      <c r="C472" s="1"/>
      <c r="D472" s="8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6" x14ac:dyDescent="0.3">
      <c r="A473" s="1"/>
      <c r="B473" s="83"/>
      <c r="C473" s="1"/>
      <c r="D473" s="8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6" x14ac:dyDescent="0.3">
      <c r="A474" s="1"/>
      <c r="B474" s="83"/>
      <c r="C474" s="1"/>
      <c r="D474" s="8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6" x14ac:dyDescent="0.3">
      <c r="A475" s="1"/>
      <c r="B475" s="83"/>
      <c r="C475" s="1"/>
      <c r="D475" s="8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6" x14ac:dyDescent="0.3">
      <c r="A476" s="1"/>
      <c r="B476" s="83"/>
      <c r="C476" s="1"/>
      <c r="D476" s="8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6" x14ac:dyDescent="0.3">
      <c r="A477" s="1"/>
      <c r="B477" s="83"/>
      <c r="C477" s="1"/>
      <c r="D477" s="8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6" x14ac:dyDescent="0.3">
      <c r="A478" s="1"/>
      <c r="B478" s="83"/>
      <c r="C478" s="1"/>
      <c r="D478" s="8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6" x14ac:dyDescent="0.3">
      <c r="A479" s="1"/>
      <c r="B479" s="83"/>
      <c r="C479" s="1"/>
      <c r="D479" s="8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6" x14ac:dyDescent="0.3">
      <c r="A480" s="1"/>
      <c r="B480" s="83"/>
      <c r="C480" s="1"/>
      <c r="D480" s="8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6" x14ac:dyDescent="0.3">
      <c r="A481" s="1"/>
      <c r="B481" s="83"/>
      <c r="C481" s="1"/>
      <c r="D481" s="8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6" x14ac:dyDescent="0.3">
      <c r="A482" s="1"/>
      <c r="B482" s="83"/>
      <c r="C482" s="1"/>
      <c r="D482" s="8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6" x14ac:dyDescent="0.3">
      <c r="A483" s="1"/>
      <c r="B483" s="83"/>
      <c r="C483" s="1"/>
      <c r="D483" s="8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6" x14ac:dyDescent="0.3">
      <c r="A484" s="1"/>
      <c r="B484" s="83"/>
      <c r="C484" s="1"/>
      <c r="D484" s="8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6" x14ac:dyDescent="0.3">
      <c r="A485" s="1"/>
      <c r="B485" s="83"/>
      <c r="C485" s="1"/>
      <c r="D485" s="8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6" x14ac:dyDescent="0.3">
      <c r="A486" s="1"/>
      <c r="B486" s="83"/>
      <c r="C486" s="1"/>
      <c r="D486" s="8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6" x14ac:dyDescent="0.3">
      <c r="A487" s="1"/>
      <c r="B487" s="83"/>
      <c r="C487" s="1"/>
      <c r="D487" s="8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6" x14ac:dyDescent="0.3">
      <c r="A488" s="1"/>
      <c r="B488" s="83"/>
      <c r="C488" s="1"/>
      <c r="D488" s="8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6" x14ac:dyDescent="0.3">
      <c r="A489" s="1"/>
      <c r="B489" s="83"/>
      <c r="C489" s="1"/>
      <c r="D489" s="8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6" x14ac:dyDescent="0.3">
      <c r="A490" s="1"/>
      <c r="B490" s="83"/>
      <c r="C490" s="1"/>
      <c r="D490" s="8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6" x14ac:dyDescent="0.3">
      <c r="A491" s="1"/>
      <c r="B491" s="83"/>
      <c r="C491" s="1"/>
      <c r="D491" s="8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6" x14ac:dyDescent="0.3">
      <c r="A492" s="1"/>
      <c r="B492" s="83"/>
      <c r="C492" s="1"/>
      <c r="D492" s="8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6" x14ac:dyDescent="0.3">
      <c r="A493" s="1"/>
      <c r="B493" s="83"/>
      <c r="C493" s="1"/>
      <c r="D493" s="8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6" x14ac:dyDescent="0.3">
      <c r="A494" s="1"/>
      <c r="B494" s="83"/>
      <c r="C494" s="1"/>
      <c r="D494" s="8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6" x14ac:dyDescent="0.3">
      <c r="A495" s="1"/>
      <c r="B495" s="83"/>
      <c r="C495" s="1"/>
      <c r="D495" s="8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6" x14ac:dyDescent="0.3">
      <c r="A496" s="1"/>
      <c r="B496" s="83"/>
      <c r="C496" s="1"/>
      <c r="D496" s="8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6" x14ac:dyDescent="0.3">
      <c r="A497" s="1"/>
      <c r="B497" s="83"/>
      <c r="C497" s="1"/>
      <c r="D497" s="8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6" x14ac:dyDescent="0.3">
      <c r="A498" s="1"/>
      <c r="B498" s="83"/>
      <c r="C498" s="1"/>
      <c r="D498" s="8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6" x14ac:dyDescent="0.3">
      <c r="A499" s="1"/>
      <c r="B499" s="83"/>
      <c r="C499" s="1"/>
      <c r="D499" s="8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6" x14ac:dyDescent="0.3">
      <c r="A500" s="1"/>
      <c r="B500" s="83"/>
      <c r="C500" s="1"/>
      <c r="D500" s="8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6" x14ac:dyDescent="0.3">
      <c r="A501" s="1"/>
      <c r="B501" s="83"/>
      <c r="C501" s="1"/>
      <c r="D501" s="8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6" x14ac:dyDescent="0.3">
      <c r="A502" s="1"/>
      <c r="B502" s="83"/>
      <c r="C502" s="1"/>
      <c r="D502" s="8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6" x14ac:dyDescent="0.3">
      <c r="A503" s="1"/>
      <c r="B503" s="83"/>
      <c r="C503" s="1"/>
      <c r="D503" s="8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6" x14ac:dyDescent="0.3">
      <c r="A504" s="1"/>
      <c r="B504" s="83"/>
      <c r="C504" s="1"/>
      <c r="D504" s="8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6" x14ac:dyDescent="0.3">
      <c r="A505" s="1"/>
      <c r="B505" s="83"/>
      <c r="C505" s="1"/>
      <c r="D505" s="8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6" x14ac:dyDescent="0.3">
      <c r="A506" s="1"/>
      <c r="B506" s="83"/>
      <c r="C506" s="1"/>
      <c r="D506" s="8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6" x14ac:dyDescent="0.3">
      <c r="A507" s="1"/>
      <c r="B507" s="83"/>
      <c r="C507" s="1"/>
      <c r="D507" s="8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6" x14ac:dyDescent="0.3">
      <c r="A508" s="1"/>
      <c r="B508" s="83"/>
      <c r="C508" s="1"/>
      <c r="D508" s="8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6" x14ac:dyDescent="0.3">
      <c r="A509" s="1"/>
      <c r="B509" s="83"/>
      <c r="C509" s="1"/>
      <c r="D509" s="8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6" x14ac:dyDescent="0.3">
      <c r="A510" s="1"/>
      <c r="B510" s="83"/>
      <c r="C510" s="1"/>
      <c r="D510" s="8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6" x14ac:dyDescent="0.3">
      <c r="A511" s="1"/>
      <c r="B511" s="83"/>
      <c r="C511" s="1"/>
      <c r="D511" s="8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6" x14ac:dyDescent="0.3">
      <c r="A512" s="1"/>
      <c r="B512" s="83"/>
      <c r="C512" s="1"/>
      <c r="D512" s="8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6" x14ac:dyDescent="0.3">
      <c r="A513" s="1"/>
      <c r="B513" s="83"/>
      <c r="C513" s="1"/>
      <c r="D513" s="8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6" x14ac:dyDescent="0.3">
      <c r="A514" s="1"/>
      <c r="B514" s="83"/>
      <c r="C514" s="1"/>
      <c r="D514" s="8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6" x14ac:dyDescent="0.3">
      <c r="A515" s="1"/>
      <c r="B515" s="83"/>
      <c r="C515" s="1"/>
      <c r="D515" s="8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6" x14ac:dyDescent="0.3">
      <c r="A516" s="1"/>
      <c r="B516" s="83"/>
      <c r="C516" s="1"/>
      <c r="D516" s="8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6" x14ac:dyDescent="0.3">
      <c r="A517" s="1"/>
      <c r="B517" s="83"/>
      <c r="C517" s="1"/>
      <c r="D517" s="8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6" x14ac:dyDescent="0.3">
      <c r="A518" s="1"/>
      <c r="B518" s="83"/>
      <c r="C518" s="1"/>
      <c r="D518" s="8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6" x14ac:dyDescent="0.3">
      <c r="A519" s="1"/>
      <c r="B519" s="83"/>
      <c r="C519" s="1"/>
      <c r="D519" s="8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6" x14ac:dyDescent="0.3">
      <c r="A520" s="1"/>
      <c r="B520" s="83"/>
      <c r="C520" s="1"/>
      <c r="D520" s="8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6" x14ac:dyDescent="0.3">
      <c r="A521" s="1"/>
      <c r="B521" s="83"/>
      <c r="C521" s="1"/>
      <c r="D521" s="8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6" x14ac:dyDescent="0.3">
      <c r="A522" s="1"/>
      <c r="B522" s="83"/>
      <c r="C522" s="1"/>
      <c r="D522" s="8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6" x14ac:dyDescent="0.3">
      <c r="A523" s="1"/>
      <c r="B523" s="83"/>
      <c r="C523" s="1"/>
      <c r="D523" s="8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6" x14ac:dyDescent="0.3">
      <c r="A524" s="1"/>
      <c r="B524" s="83"/>
      <c r="C524" s="1"/>
      <c r="D524" s="8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6" x14ac:dyDescent="0.3">
      <c r="A525" s="1"/>
      <c r="B525" s="83"/>
      <c r="C525" s="1"/>
      <c r="D525" s="8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6" x14ac:dyDescent="0.3">
      <c r="A526" s="1"/>
      <c r="B526" s="83"/>
      <c r="C526" s="1"/>
      <c r="D526" s="8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6" x14ac:dyDescent="0.3">
      <c r="A527" s="1"/>
      <c r="B527" s="83"/>
      <c r="C527" s="1"/>
      <c r="D527" s="8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6" x14ac:dyDescent="0.3">
      <c r="A528" s="1"/>
      <c r="B528" s="83"/>
      <c r="C528" s="1"/>
      <c r="D528" s="8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6" x14ac:dyDescent="0.3">
      <c r="A529" s="1"/>
      <c r="B529" s="83"/>
      <c r="C529" s="1"/>
      <c r="D529" s="8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6" x14ac:dyDescent="0.3">
      <c r="A530" s="1"/>
      <c r="B530" s="83"/>
      <c r="C530" s="1"/>
      <c r="D530" s="8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6" x14ac:dyDescent="0.3">
      <c r="A531" s="1"/>
      <c r="B531" s="83"/>
      <c r="C531" s="1"/>
      <c r="D531" s="8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6" x14ac:dyDescent="0.3">
      <c r="A532" s="1"/>
      <c r="B532" s="83"/>
      <c r="C532" s="1"/>
      <c r="D532" s="8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6" x14ac:dyDescent="0.3">
      <c r="A533" s="1"/>
      <c r="B533" s="83"/>
      <c r="C533" s="1"/>
      <c r="D533" s="8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6" x14ac:dyDescent="0.3">
      <c r="A534" s="1"/>
      <c r="B534" s="83"/>
      <c r="C534" s="1"/>
      <c r="D534" s="8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6" x14ac:dyDescent="0.3">
      <c r="A535" s="1"/>
      <c r="B535" s="83"/>
      <c r="C535" s="1"/>
      <c r="D535" s="8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6" x14ac:dyDescent="0.3">
      <c r="A536" s="1"/>
      <c r="B536" s="83"/>
      <c r="C536" s="1"/>
      <c r="D536" s="8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6" x14ac:dyDescent="0.3">
      <c r="A537" s="1"/>
      <c r="B537" s="83"/>
      <c r="C537" s="1"/>
      <c r="D537" s="8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6" x14ac:dyDescent="0.3">
      <c r="A538" s="1"/>
      <c r="B538" s="83"/>
      <c r="C538" s="1"/>
      <c r="D538" s="8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6" x14ac:dyDescent="0.3">
      <c r="A539" s="1"/>
      <c r="B539" s="83"/>
      <c r="C539" s="1"/>
      <c r="D539" s="8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6" x14ac:dyDescent="0.3">
      <c r="A540" s="1"/>
      <c r="B540" s="83"/>
      <c r="C540" s="1"/>
      <c r="D540" s="8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6" x14ac:dyDescent="0.3">
      <c r="A541" s="1"/>
      <c r="B541" s="83"/>
      <c r="C541" s="1"/>
      <c r="D541" s="8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6" x14ac:dyDescent="0.3">
      <c r="A542" s="1"/>
      <c r="B542" s="83"/>
      <c r="C542" s="1"/>
      <c r="D542" s="8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6" x14ac:dyDescent="0.3">
      <c r="A543" s="1"/>
      <c r="B543" s="83"/>
      <c r="C543" s="1"/>
      <c r="D543" s="8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6" x14ac:dyDescent="0.3">
      <c r="A544" s="1"/>
      <c r="B544" s="83"/>
      <c r="C544" s="1"/>
      <c r="D544" s="8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6" x14ac:dyDescent="0.3">
      <c r="A545" s="1"/>
      <c r="B545" s="83"/>
      <c r="C545" s="1"/>
      <c r="D545" s="8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6" x14ac:dyDescent="0.3">
      <c r="A546" s="1"/>
      <c r="B546" s="83"/>
      <c r="C546" s="1"/>
      <c r="D546" s="8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6" x14ac:dyDescent="0.3">
      <c r="A547" s="1"/>
      <c r="B547" s="83"/>
      <c r="C547" s="1"/>
      <c r="D547" s="8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6" x14ac:dyDescent="0.3">
      <c r="A548" s="1"/>
      <c r="B548" s="83"/>
      <c r="C548" s="1"/>
      <c r="D548" s="8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6" x14ac:dyDescent="0.3">
      <c r="A549" s="1"/>
      <c r="B549" s="83"/>
      <c r="C549" s="1"/>
      <c r="D549" s="8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6" x14ac:dyDescent="0.3">
      <c r="A550" s="1"/>
      <c r="B550" s="83"/>
      <c r="C550" s="1"/>
      <c r="D550" s="8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6" x14ac:dyDescent="0.3">
      <c r="A551" s="1"/>
      <c r="B551" s="83"/>
      <c r="C551" s="1"/>
      <c r="D551" s="8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6" x14ac:dyDescent="0.3">
      <c r="A552" s="1"/>
      <c r="B552" s="83"/>
      <c r="C552" s="1"/>
      <c r="D552" s="8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6" x14ac:dyDescent="0.3">
      <c r="A553" s="1"/>
      <c r="B553" s="83"/>
      <c r="C553" s="1"/>
      <c r="D553" s="8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6" x14ac:dyDescent="0.3">
      <c r="A554" s="1"/>
      <c r="B554" s="83"/>
      <c r="C554" s="1"/>
      <c r="D554" s="8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6" x14ac:dyDescent="0.3">
      <c r="A555" s="1"/>
      <c r="B555" s="83"/>
      <c r="C555" s="1"/>
      <c r="D555" s="8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6" x14ac:dyDescent="0.3">
      <c r="A556" s="1"/>
      <c r="B556" s="83"/>
      <c r="C556" s="1"/>
      <c r="D556" s="8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6" x14ac:dyDescent="0.3">
      <c r="A557" s="1"/>
      <c r="B557" s="83"/>
      <c r="C557" s="1"/>
      <c r="D557" s="8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6" x14ac:dyDescent="0.3">
      <c r="A558" s="1"/>
      <c r="B558" s="83"/>
      <c r="C558" s="1"/>
      <c r="D558" s="8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6" x14ac:dyDescent="0.3">
      <c r="A559" s="1"/>
      <c r="B559" s="83"/>
      <c r="C559" s="1"/>
      <c r="D559" s="8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6" x14ac:dyDescent="0.3">
      <c r="A560" s="1"/>
      <c r="B560" s="83"/>
      <c r="C560" s="1"/>
      <c r="D560" s="8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6" x14ac:dyDescent="0.3">
      <c r="A561" s="1"/>
      <c r="B561" s="83"/>
      <c r="C561" s="1"/>
      <c r="D561" s="8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6" x14ac:dyDescent="0.3">
      <c r="A562" s="1"/>
      <c r="B562" s="83"/>
      <c r="C562" s="1"/>
      <c r="D562" s="8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6" x14ac:dyDescent="0.3">
      <c r="A563" s="1"/>
      <c r="B563" s="83"/>
      <c r="C563" s="1"/>
      <c r="D563" s="8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6" x14ac:dyDescent="0.3">
      <c r="A564" s="1"/>
      <c r="B564" s="83"/>
      <c r="C564" s="1"/>
      <c r="D564" s="8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6" x14ac:dyDescent="0.3">
      <c r="A565" s="1"/>
      <c r="B565" s="83"/>
      <c r="C565" s="1"/>
      <c r="D565" s="8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6" x14ac:dyDescent="0.3">
      <c r="A566" s="1"/>
      <c r="B566" s="83"/>
      <c r="C566" s="1"/>
      <c r="D566" s="8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6" x14ac:dyDescent="0.3">
      <c r="A567" s="1"/>
      <c r="B567" s="83"/>
      <c r="C567" s="1"/>
      <c r="D567" s="8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6" x14ac:dyDescent="0.3">
      <c r="A568" s="1"/>
      <c r="B568" s="83"/>
      <c r="C568" s="1"/>
      <c r="D568" s="8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6" x14ac:dyDescent="0.3">
      <c r="A569" s="1"/>
      <c r="B569" s="83"/>
      <c r="C569" s="1"/>
      <c r="D569" s="8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6" x14ac:dyDescent="0.3">
      <c r="A570" s="1"/>
      <c r="B570" s="83"/>
      <c r="C570" s="1"/>
      <c r="D570" s="8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6" x14ac:dyDescent="0.3">
      <c r="A571" s="1"/>
      <c r="B571" s="83"/>
      <c r="C571" s="1"/>
      <c r="D571" s="8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6" x14ac:dyDescent="0.3">
      <c r="A572" s="1"/>
      <c r="B572" s="83"/>
      <c r="C572" s="1"/>
      <c r="D572" s="8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6" x14ac:dyDescent="0.3">
      <c r="A573" s="1"/>
      <c r="B573" s="83"/>
      <c r="C573" s="1"/>
      <c r="D573" s="8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6" x14ac:dyDescent="0.3">
      <c r="A574" s="1"/>
      <c r="B574" s="83"/>
      <c r="C574" s="1"/>
      <c r="D574" s="8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6" x14ac:dyDescent="0.3">
      <c r="A575" s="1"/>
      <c r="B575" s="83"/>
      <c r="C575" s="1"/>
      <c r="D575" s="8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6" x14ac:dyDescent="0.3">
      <c r="A576" s="1"/>
      <c r="B576" s="83"/>
      <c r="C576" s="1"/>
      <c r="D576" s="8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6" x14ac:dyDescent="0.3">
      <c r="A577" s="1"/>
      <c r="B577" s="83"/>
      <c r="C577" s="1"/>
      <c r="D577" s="8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6" x14ac:dyDescent="0.3">
      <c r="A578" s="1"/>
      <c r="B578" s="83"/>
      <c r="C578" s="1"/>
      <c r="D578" s="8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6" x14ac:dyDescent="0.3">
      <c r="A579" s="1"/>
      <c r="B579" s="83"/>
      <c r="C579" s="1"/>
      <c r="D579" s="8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6" x14ac:dyDescent="0.3">
      <c r="A580" s="1"/>
      <c r="B580" s="83"/>
      <c r="C580" s="1"/>
      <c r="D580" s="8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6" x14ac:dyDescent="0.3">
      <c r="A581" s="1"/>
      <c r="B581" s="83"/>
      <c r="C581" s="1"/>
      <c r="D581" s="8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6" x14ac:dyDescent="0.3">
      <c r="A582" s="1"/>
      <c r="B582" s="83"/>
      <c r="C582" s="1"/>
      <c r="D582" s="8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6" x14ac:dyDescent="0.3">
      <c r="A583" s="1"/>
      <c r="B583" s="83"/>
      <c r="C583" s="1"/>
      <c r="D583" s="8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6" x14ac:dyDescent="0.3">
      <c r="A584" s="1"/>
      <c r="B584" s="83"/>
      <c r="C584" s="1"/>
      <c r="D584" s="8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6" x14ac:dyDescent="0.3">
      <c r="A585" s="1"/>
      <c r="B585" s="83"/>
      <c r="C585" s="1"/>
      <c r="D585" s="8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6" x14ac:dyDescent="0.3">
      <c r="A586" s="1"/>
      <c r="B586" s="83"/>
      <c r="C586" s="1"/>
      <c r="D586" s="8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6" x14ac:dyDescent="0.3">
      <c r="A587" s="1"/>
      <c r="B587" s="83"/>
      <c r="C587" s="1"/>
      <c r="D587" s="8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6" x14ac:dyDescent="0.3">
      <c r="A588" s="1"/>
      <c r="B588" s="83"/>
      <c r="C588" s="1"/>
      <c r="D588" s="8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6" x14ac:dyDescent="0.3">
      <c r="A589" s="1"/>
      <c r="B589" s="83"/>
      <c r="C589" s="1"/>
      <c r="D589" s="8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6" x14ac:dyDescent="0.3">
      <c r="A590" s="1"/>
      <c r="B590" s="83"/>
      <c r="C590" s="1"/>
      <c r="D590" s="8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6" x14ac:dyDescent="0.3">
      <c r="A591" s="1"/>
      <c r="B591" s="83"/>
      <c r="C591" s="1"/>
      <c r="D591" s="8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6" x14ac:dyDescent="0.3">
      <c r="A592" s="1"/>
      <c r="B592" s="83"/>
      <c r="C592" s="1"/>
      <c r="D592" s="8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6" x14ac:dyDescent="0.3">
      <c r="A593" s="1"/>
      <c r="B593" s="83"/>
      <c r="C593" s="1"/>
      <c r="D593" s="8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6" x14ac:dyDescent="0.3">
      <c r="A594" s="1"/>
      <c r="B594" s="83"/>
      <c r="C594" s="1"/>
      <c r="D594" s="8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6" x14ac:dyDescent="0.3">
      <c r="A595" s="1"/>
      <c r="B595" s="83"/>
      <c r="C595" s="1"/>
      <c r="D595" s="8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6" x14ac:dyDescent="0.3">
      <c r="A596" s="1"/>
      <c r="B596" s="83"/>
      <c r="C596" s="1"/>
      <c r="D596" s="8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6" x14ac:dyDescent="0.3">
      <c r="A597" s="1"/>
      <c r="B597" s="83"/>
      <c r="C597" s="1"/>
      <c r="D597" s="8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6" x14ac:dyDescent="0.3">
      <c r="A598" s="1"/>
      <c r="B598" s="83"/>
      <c r="C598" s="1"/>
      <c r="D598" s="8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6" x14ac:dyDescent="0.3">
      <c r="A599" s="1"/>
      <c r="B599" s="83"/>
      <c r="C599" s="1"/>
      <c r="D599" s="8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6" x14ac:dyDescent="0.3">
      <c r="A600" s="1"/>
      <c r="B600" s="83"/>
      <c r="C600" s="1"/>
      <c r="D600" s="8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6" x14ac:dyDescent="0.3">
      <c r="A601" s="1"/>
      <c r="B601" s="83"/>
      <c r="C601" s="1"/>
      <c r="D601" s="8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6" x14ac:dyDescent="0.3">
      <c r="A602" s="1"/>
      <c r="B602" s="83"/>
      <c r="C602" s="1"/>
      <c r="D602" s="8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6" x14ac:dyDescent="0.3">
      <c r="A603" s="1"/>
      <c r="B603" s="83"/>
      <c r="C603" s="1"/>
      <c r="D603" s="8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6" x14ac:dyDescent="0.3">
      <c r="A604" s="1"/>
      <c r="B604" s="83"/>
      <c r="C604" s="1"/>
      <c r="D604" s="8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6" x14ac:dyDescent="0.3">
      <c r="A605" s="1"/>
      <c r="B605" s="83"/>
      <c r="C605" s="1"/>
      <c r="D605" s="8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6" x14ac:dyDescent="0.3">
      <c r="A606" s="1"/>
      <c r="B606" s="83"/>
      <c r="C606" s="1"/>
      <c r="D606" s="8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6" x14ac:dyDescent="0.3">
      <c r="A607" s="1"/>
      <c r="B607" s="83"/>
      <c r="C607" s="1"/>
      <c r="D607" s="8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6" x14ac:dyDescent="0.3">
      <c r="A608" s="1"/>
      <c r="B608" s="83"/>
      <c r="C608" s="1"/>
      <c r="D608" s="8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6" x14ac:dyDescent="0.3">
      <c r="A609" s="1"/>
      <c r="B609" s="83"/>
      <c r="C609" s="1"/>
      <c r="D609" s="8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6" x14ac:dyDescent="0.3">
      <c r="A610" s="1"/>
      <c r="B610" s="83"/>
      <c r="C610" s="1"/>
      <c r="D610" s="8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6" x14ac:dyDescent="0.3">
      <c r="A611" s="1"/>
      <c r="B611" s="83"/>
      <c r="C611" s="1"/>
      <c r="D611" s="8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6" x14ac:dyDescent="0.3">
      <c r="A612" s="1"/>
      <c r="B612" s="83"/>
      <c r="C612" s="1"/>
      <c r="D612" s="8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6" x14ac:dyDescent="0.3">
      <c r="A613" s="1"/>
      <c r="B613" s="83"/>
      <c r="C613" s="1"/>
      <c r="D613" s="8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6" x14ac:dyDescent="0.3">
      <c r="A614" s="1"/>
      <c r="B614" s="83"/>
      <c r="C614" s="1"/>
      <c r="D614" s="8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6" x14ac:dyDescent="0.3">
      <c r="A615" s="1"/>
      <c r="B615" s="83"/>
      <c r="C615" s="1"/>
      <c r="D615" s="8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6" x14ac:dyDescent="0.3">
      <c r="A616" s="1"/>
      <c r="B616" s="83"/>
      <c r="C616" s="1"/>
      <c r="D616" s="8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6" x14ac:dyDescent="0.3">
      <c r="A617" s="1"/>
      <c r="B617" s="83"/>
      <c r="C617" s="1"/>
      <c r="D617" s="8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6" x14ac:dyDescent="0.3">
      <c r="A618" s="1"/>
      <c r="B618" s="83"/>
      <c r="C618" s="1"/>
      <c r="D618" s="8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6" x14ac:dyDescent="0.3">
      <c r="A619" s="1"/>
      <c r="B619" s="83"/>
      <c r="C619" s="1"/>
      <c r="D619" s="8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6" x14ac:dyDescent="0.3">
      <c r="A620" s="1"/>
      <c r="B620" s="83"/>
      <c r="C620" s="1"/>
      <c r="D620" s="8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6" x14ac:dyDescent="0.3">
      <c r="A621" s="1"/>
      <c r="B621" s="83"/>
      <c r="C621" s="1"/>
      <c r="D621" s="8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6" x14ac:dyDescent="0.3">
      <c r="A622" s="1"/>
      <c r="B622" s="83"/>
      <c r="C622" s="1"/>
      <c r="D622" s="8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6" x14ac:dyDescent="0.3">
      <c r="A623" s="1"/>
      <c r="B623" s="83"/>
      <c r="C623" s="1"/>
      <c r="D623" s="8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6" x14ac:dyDescent="0.3">
      <c r="A624" s="1"/>
      <c r="B624" s="83"/>
      <c r="C624" s="1"/>
      <c r="D624" s="8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6" x14ac:dyDescent="0.3">
      <c r="A625" s="1"/>
      <c r="B625" s="83"/>
      <c r="C625" s="1"/>
      <c r="D625" s="8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6" x14ac:dyDescent="0.3">
      <c r="A626" s="1"/>
      <c r="B626" s="83"/>
      <c r="C626" s="1"/>
      <c r="D626" s="8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6" x14ac:dyDescent="0.3">
      <c r="A627" s="1"/>
      <c r="B627" s="83"/>
      <c r="C627" s="1"/>
      <c r="D627" s="8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6" x14ac:dyDescent="0.3">
      <c r="A628" s="1"/>
      <c r="B628" s="83"/>
      <c r="C628" s="1"/>
      <c r="D628" s="8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6" x14ac:dyDescent="0.3">
      <c r="A629" s="1"/>
      <c r="B629" s="83"/>
      <c r="C629" s="1"/>
      <c r="D629" s="8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6" x14ac:dyDescent="0.3">
      <c r="A630" s="1"/>
      <c r="B630" s="83"/>
      <c r="C630" s="1"/>
      <c r="D630" s="8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6" x14ac:dyDescent="0.3">
      <c r="A631" s="1"/>
      <c r="B631" s="83"/>
      <c r="C631" s="1"/>
      <c r="D631" s="8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6" x14ac:dyDescent="0.3">
      <c r="A632" s="1"/>
      <c r="B632" s="83"/>
      <c r="C632" s="1"/>
      <c r="D632" s="8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6" x14ac:dyDescent="0.3">
      <c r="A633" s="1"/>
      <c r="B633" s="83"/>
      <c r="C633" s="1"/>
      <c r="D633" s="8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6" x14ac:dyDescent="0.3">
      <c r="A634" s="1"/>
      <c r="B634" s="83"/>
      <c r="C634" s="1"/>
      <c r="D634" s="8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6" x14ac:dyDescent="0.3">
      <c r="A635" s="1"/>
      <c r="B635" s="83"/>
      <c r="C635" s="1"/>
      <c r="D635" s="8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6" x14ac:dyDescent="0.3">
      <c r="A636" s="1"/>
      <c r="B636" s="83"/>
      <c r="C636" s="1"/>
      <c r="D636" s="8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6" x14ac:dyDescent="0.3">
      <c r="A637" s="1"/>
      <c r="B637" s="83"/>
      <c r="C637" s="1"/>
      <c r="D637" s="8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6" x14ac:dyDescent="0.3">
      <c r="A638" s="1"/>
      <c r="B638" s="83"/>
      <c r="C638" s="1"/>
      <c r="D638" s="8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6" x14ac:dyDescent="0.3">
      <c r="A639" s="1"/>
      <c r="B639" s="83"/>
      <c r="C639" s="1"/>
      <c r="D639" s="8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6" x14ac:dyDescent="0.3">
      <c r="A640" s="1"/>
      <c r="B640" s="83"/>
      <c r="C640" s="1"/>
      <c r="D640" s="8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6" x14ac:dyDescent="0.3">
      <c r="A641" s="1"/>
      <c r="B641" s="83"/>
      <c r="C641" s="1"/>
      <c r="D641" s="8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6" x14ac:dyDescent="0.3">
      <c r="A642" s="1"/>
      <c r="B642" s="83"/>
      <c r="C642" s="1"/>
      <c r="D642" s="8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6" x14ac:dyDescent="0.3">
      <c r="A643" s="1"/>
      <c r="B643" s="83"/>
      <c r="C643" s="1"/>
      <c r="D643" s="8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6" x14ac:dyDescent="0.3">
      <c r="A644" s="1"/>
      <c r="B644" s="83"/>
      <c r="C644" s="1"/>
      <c r="D644" s="8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6" x14ac:dyDescent="0.3">
      <c r="A645" s="1"/>
      <c r="B645" s="83"/>
      <c r="C645" s="1"/>
      <c r="D645" s="8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6" x14ac:dyDescent="0.3">
      <c r="A646" s="1"/>
      <c r="B646" s="83"/>
      <c r="C646" s="1"/>
      <c r="D646" s="8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6" x14ac:dyDescent="0.3">
      <c r="A647" s="1"/>
      <c r="B647" s="83"/>
      <c r="C647" s="1"/>
      <c r="D647" s="8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6" x14ac:dyDescent="0.3">
      <c r="A648" s="1"/>
      <c r="B648" s="83"/>
      <c r="C648" s="1"/>
      <c r="D648" s="8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6" x14ac:dyDescent="0.3">
      <c r="A649" s="1"/>
      <c r="B649" s="83"/>
      <c r="C649" s="1"/>
      <c r="D649" s="8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6" x14ac:dyDescent="0.3">
      <c r="A650" s="1"/>
      <c r="B650" s="83"/>
      <c r="C650" s="1"/>
      <c r="D650" s="8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6" x14ac:dyDescent="0.3">
      <c r="A651" s="1"/>
      <c r="B651" s="83"/>
      <c r="C651" s="1"/>
      <c r="D651" s="8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6" x14ac:dyDescent="0.3">
      <c r="A652" s="1"/>
      <c r="B652" s="83"/>
      <c r="C652" s="1"/>
      <c r="D652" s="8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6" x14ac:dyDescent="0.3">
      <c r="A653" s="1"/>
      <c r="B653" s="83"/>
      <c r="C653" s="1"/>
      <c r="D653" s="8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6" x14ac:dyDescent="0.3">
      <c r="A654" s="1"/>
      <c r="B654" s="83"/>
      <c r="C654" s="1"/>
      <c r="D654" s="8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6" x14ac:dyDescent="0.3">
      <c r="A655" s="1"/>
      <c r="B655" s="83"/>
      <c r="C655" s="1"/>
      <c r="D655" s="8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6" x14ac:dyDescent="0.3">
      <c r="A656" s="1"/>
      <c r="B656" s="83"/>
      <c r="C656" s="1"/>
      <c r="D656" s="8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6" x14ac:dyDescent="0.3">
      <c r="A657" s="1"/>
      <c r="B657" s="83"/>
      <c r="C657" s="1"/>
      <c r="D657" s="8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6" x14ac:dyDescent="0.3">
      <c r="A658" s="1"/>
      <c r="B658" s="83"/>
      <c r="C658" s="1"/>
      <c r="D658" s="8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6" x14ac:dyDescent="0.3">
      <c r="A659" s="1"/>
      <c r="B659" s="83"/>
      <c r="C659" s="1"/>
      <c r="D659" s="8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6" x14ac:dyDescent="0.3">
      <c r="A660" s="1"/>
      <c r="B660" s="83"/>
      <c r="C660" s="1"/>
      <c r="D660" s="8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6" x14ac:dyDescent="0.3">
      <c r="A661" s="1"/>
      <c r="B661" s="83"/>
      <c r="C661" s="1"/>
      <c r="D661" s="8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6" x14ac:dyDescent="0.3">
      <c r="A662" s="1"/>
      <c r="B662" s="83"/>
      <c r="C662" s="1"/>
      <c r="D662" s="8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6" x14ac:dyDescent="0.3">
      <c r="A663" s="1"/>
      <c r="B663" s="83"/>
      <c r="C663" s="1"/>
      <c r="D663" s="8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6" x14ac:dyDescent="0.3">
      <c r="A664" s="1"/>
      <c r="B664" s="83"/>
      <c r="C664" s="1"/>
      <c r="D664" s="8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6" x14ac:dyDescent="0.3">
      <c r="A665" s="1"/>
      <c r="B665" s="83"/>
      <c r="C665" s="1"/>
      <c r="D665" s="8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6" x14ac:dyDescent="0.3">
      <c r="A666" s="1"/>
      <c r="B666" s="83"/>
      <c r="C666" s="1"/>
      <c r="D666" s="8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6" x14ac:dyDescent="0.3">
      <c r="A667" s="1"/>
      <c r="B667" s="83"/>
      <c r="C667" s="1"/>
      <c r="D667" s="8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6" x14ac:dyDescent="0.3">
      <c r="A668" s="1"/>
      <c r="B668" s="83"/>
      <c r="C668" s="1"/>
      <c r="D668" s="8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6" x14ac:dyDescent="0.3">
      <c r="A669" s="1"/>
      <c r="B669" s="83"/>
      <c r="C669" s="1"/>
      <c r="D669" s="8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6" x14ac:dyDescent="0.3">
      <c r="A670" s="1"/>
      <c r="B670" s="83"/>
      <c r="C670" s="1"/>
      <c r="D670" s="8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6" x14ac:dyDescent="0.3">
      <c r="A671" s="1"/>
      <c r="B671" s="83"/>
      <c r="C671" s="1"/>
      <c r="D671" s="8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6" x14ac:dyDescent="0.3">
      <c r="A672" s="1"/>
      <c r="B672" s="83"/>
      <c r="C672" s="1"/>
      <c r="D672" s="8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6" x14ac:dyDescent="0.3">
      <c r="A673" s="1"/>
      <c r="B673" s="83"/>
      <c r="C673" s="1"/>
      <c r="D673" s="8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6" x14ac:dyDescent="0.3">
      <c r="A674" s="1"/>
      <c r="B674" s="83"/>
      <c r="C674" s="1"/>
      <c r="D674" s="8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6" x14ac:dyDescent="0.3">
      <c r="A675" s="1"/>
      <c r="B675" s="83"/>
      <c r="C675" s="1"/>
      <c r="D675" s="8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6" x14ac:dyDescent="0.3">
      <c r="A676" s="1"/>
      <c r="B676" s="83"/>
      <c r="C676" s="1"/>
      <c r="D676" s="8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6" x14ac:dyDescent="0.3">
      <c r="A677" s="1"/>
      <c r="B677" s="83"/>
      <c r="C677" s="1"/>
      <c r="D677" s="8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6" x14ac:dyDescent="0.3">
      <c r="A678" s="1"/>
      <c r="B678" s="83"/>
      <c r="C678" s="1"/>
      <c r="D678" s="8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6" x14ac:dyDescent="0.3">
      <c r="A679" s="1"/>
      <c r="B679" s="83"/>
      <c r="C679" s="1"/>
      <c r="D679" s="8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6" x14ac:dyDescent="0.3">
      <c r="A680" s="1"/>
      <c r="B680" s="83"/>
      <c r="C680" s="1"/>
      <c r="D680" s="8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6" x14ac:dyDescent="0.3">
      <c r="A681" s="1"/>
      <c r="B681" s="83"/>
      <c r="C681" s="1"/>
      <c r="D681" s="8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6" x14ac:dyDescent="0.3">
      <c r="A682" s="1"/>
      <c r="B682" s="83"/>
      <c r="C682" s="1"/>
      <c r="D682" s="8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6" x14ac:dyDescent="0.3">
      <c r="A683" s="1"/>
      <c r="B683" s="83"/>
      <c r="C683" s="1"/>
      <c r="D683" s="8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6" x14ac:dyDescent="0.3">
      <c r="A684" s="1"/>
      <c r="B684" s="83"/>
      <c r="C684" s="1"/>
      <c r="D684" s="8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6" x14ac:dyDescent="0.3">
      <c r="A685" s="1"/>
      <c r="B685" s="83"/>
      <c r="C685" s="1"/>
      <c r="D685" s="8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6" x14ac:dyDescent="0.3">
      <c r="A686" s="1"/>
      <c r="B686" s="83"/>
      <c r="C686" s="1"/>
      <c r="D686" s="8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6" x14ac:dyDescent="0.3">
      <c r="A687" s="1"/>
      <c r="B687" s="83"/>
      <c r="C687" s="1"/>
      <c r="D687" s="8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6" x14ac:dyDescent="0.3">
      <c r="A688" s="1"/>
      <c r="B688" s="83"/>
      <c r="C688" s="1"/>
      <c r="D688" s="8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6" x14ac:dyDescent="0.3">
      <c r="A689" s="1"/>
      <c r="B689" s="83"/>
      <c r="C689" s="1"/>
      <c r="D689" s="8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6" x14ac:dyDescent="0.3">
      <c r="A690" s="1"/>
      <c r="B690" s="83"/>
      <c r="C690" s="1"/>
      <c r="D690" s="8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6" x14ac:dyDescent="0.3">
      <c r="A691" s="1"/>
      <c r="B691" s="83"/>
      <c r="C691" s="1"/>
      <c r="D691" s="8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6" x14ac:dyDescent="0.3">
      <c r="A692" s="1"/>
      <c r="B692" s="83"/>
      <c r="C692" s="1"/>
      <c r="D692" s="8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6" x14ac:dyDescent="0.3">
      <c r="A693" s="1"/>
      <c r="B693" s="83"/>
      <c r="C693" s="1"/>
      <c r="D693" s="8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6" x14ac:dyDescent="0.3">
      <c r="A694" s="1"/>
      <c r="B694" s="83"/>
      <c r="C694" s="1"/>
      <c r="D694" s="8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6" x14ac:dyDescent="0.3">
      <c r="A695" s="1"/>
      <c r="B695" s="83"/>
      <c r="C695" s="1"/>
      <c r="D695" s="8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6" x14ac:dyDescent="0.3">
      <c r="A696" s="1"/>
      <c r="B696" s="83"/>
      <c r="C696" s="1"/>
      <c r="D696" s="8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6" x14ac:dyDescent="0.3">
      <c r="A697" s="1"/>
      <c r="B697" s="83"/>
      <c r="C697" s="1"/>
      <c r="D697" s="8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6" x14ac:dyDescent="0.3">
      <c r="A698" s="1"/>
      <c r="B698" s="83"/>
      <c r="C698" s="1"/>
      <c r="D698" s="8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6" x14ac:dyDescent="0.3">
      <c r="A699" s="1"/>
      <c r="B699" s="83"/>
      <c r="C699" s="1"/>
      <c r="D699" s="8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6" x14ac:dyDescent="0.3">
      <c r="A700" s="1"/>
      <c r="B700" s="83"/>
      <c r="C700" s="1"/>
      <c r="D700" s="8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6" x14ac:dyDescent="0.3">
      <c r="A701" s="1"/>
      <c r="B701" s="83"/>
      <c r="C701" s="1"/>
      <c r="D701" s="8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6" x14ac:dyDescent="0.3">
      <c r="A702" s="1"/>
      <c r="B702" s="83"/>
      <c r="C702" s="1"/>
      <c r="D702" s="8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6" x14ac:dyDescent="0.3">
      <c r="A703" s="1"/>
      <c r="B703" s="83"/>
      <c r="C703" s="1"/>
      <c r="D703" s="8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6" x14ac:dyDescent="0.3">
      <c r="A704" s="1"/>
      <c r="B704" s="83"/>
      <c r="C704" s="1"/>
      <c r="D704" s="8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6" x14ac:dyDescent="0.3">
      <c r="A705" s="1"/>
      <c r="B705" s="83"/>
      <c r="C705" s="1"/>
      <c r="D705" s="8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6" x14ac:dyDescent="0.3">
      <c r="A706" s="1"/>
      <c r="B706" s="83"/>
      <c r="C706" s="1"/>
      <c r="D706" s="8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6" x14ac:dyDescent="0.3">
      <c r="A707" s="1"/>
      <c r="B707" s="83"/>
      <c r="C707" s="1"/>
      <c r="D707" s="8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6" x14ac:dyDescent="0.3">
      <c r="A708" s="1"/>
      <c r="B708" s="83"/>
      <c r="C708" s="1"/>
      <c r="D708" s="8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6" x14ac:dyDescent="0.3">
      <c r="A709" s="1"/>
      <c r="B709" s="83"/>
      <c r="C709" s="1"/>
      <c r="D709" s="8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6" x14ac:dyDescent="0.3">
      <c r="A710" s="1"/>
      <c r="B710" s="83"/>
      <c r="C710" s="1"/>
      <c r="D710" s="8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6" x14ac:dyDescent="0.3">
      <c r="A711" s="1"/>
      <c r="B711" s="83"/>
      <c r="C711" s="1"/>
      <c r="D711" s="8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6" x14ac:dyDescent="0.3">
      <c r="A712" s="1"/>
      <c r="B712" s="83"/>
      <c r="C712" s="1"/>
      <c r="D712" s="8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6" x14ac:dyDescent="0.3">
      <c r="A713" s="1"/>
      <c r="B713" s="83"/>
      <c r="C713" s="1"/>
      <c r="D713" s="8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6" x14ac:dyDescent="0.3">
      <c r="A714" s="1"/>
      <c r="B714" s="83"/>
      <c r="C714" s="1"/>
      <c r="D714" s="8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6" x14ac:dyDescent="0.3">
      <c r="A715" s="1"/>
      <c r="B715" s="83"/>
      <c r="C715" s="1"/>
      <c r="D715" s="8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6" x14ac:dyDescent="0.3">
      <c r="A716" s="1"/>
      <c r="B716" s="83"/>
      <c r="C716" s="1"/>
      <c r="D716" s="8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6" x14ac:dyDescent="0.3">
      <c r="A717" s="1"/>
      <c r="B717" s="83"/>
      <c r="C717" s="1"/>
      <c r="D717" s="8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6" x14ac:dyDescent="0.3">
      <c r="A718" s="1"/>
      <c r="B718" s="83"/>
      <c r="C718" s="1"/>
      <c r="D718" s="8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6" x14ac:dyDescent="0.3">
      <c r="A719" s="1"/>
      <c r="B719" s="83"/>
      <c r="C719" s="1"/>
      <c r="D719" s="8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6" x14ac:dyDescent="0.3">
      <c r="A720" s="1"/>
      <c r="B720" s="83"/>
      <c r="C720" s="1"/>
      <c r="D720" s="8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6" x14ac:dyDescent="0.3">
      <c r="A721" s="1"/>
      <c r="B721" s="83"/>
      <c r="C721" s="1"/>
      <c r="D721" s="8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6" x14ac:dyDescent="0.3">
      <c r="A722" s="1"/>
      <c r="B722" s="83"/>
      <c r="C722" s="1"/>
      <c r="D722" s="8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6" x14ac:dyDescent="0.3">
      <c r="A723" s="1"/>
      <c r="B723" s="83"/>
      <c r="C723" s="1"/>
      <c r="D723" s="8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6" x14ac:dyDescent="0.3">
      <c r="A724" s="1"/>
      <c r="B724" s="83"/>
      <c r="C724" s="1"/>
      <c r="D724" s="8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6" x14ac:dyDescent="0.3">
      <c r="A725" s="1"/>
      <c r="B725" s="83"/>
      <c r="C725" s="1"/>
      <c r="D725" s="8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6" x14ac:dyDescent="0.3">
      <c r="A726" s="1"/>
      <c r="B726" s="83"/>
      <c r="C726" s="1"/>
      <c r="D726" s="8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6" x14ac:dyDescent="0.3">
      <c r="A727" s="1"/>
      <c r="B727" s="83"/>
      <c r="C727" s="1"/>
      <c r="D727" s="8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6" x14ac:dyDescent="0.3">
      <c r="A728" s="1"/>
      <c r="B728" s="83"/>
      <c r="C728" s="1"/>
      <c r="D728" s="8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6" x14ac:dyDescent="0.3">
      <c r="A729" s="1"/>
      <c r="B729" s="83"/>
      <c r="C729" s="1"/>
      <c r="D729" s="8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6" x14ac:dyDescent="0.3">
      <c r="A730" s="1"/>
      <c r="B730" s="83"/>
      <c r="C730" s="1"/>
      <c r="D730" s="8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6" x14ac:dyDescent="0.3">
      <c r="A731" s="1"/>
      <c r="B731" s="83"/>
      <c r="C731" s="1"/>
      <c r="D731" s="8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6" x14ac:dyDescent="0.3">
      <c r="A732" s="1"/>
      <c r="B732" s="83"/>
      <c r="C732" s="1"/>
      <c r="D732" s="8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6" x14ac:dyDescent="0.3">
      <c r="A733" s="1"/>
      <c r="B733" s="83"/>
      <c r="C733" s="1"/>
      <c r="D733" s="8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6" x14ac:dyDescent="0.3">
      <c r="A734" s="1"/>
      <c r="B734" s="83"/>
      <c r="C734" s="1"/>
      <c r="D734" s="8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6" x14ac:dyDescent="0.3">
      <c r="A735" s="1"/>
      <c r="B735" s="83"/>
      <c r="C735" s="1"/>
      <c r="D735" s="8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6" x14ac:dyDescent="0.3">
      <c r="A736" s="1"/>
      <c r="B736" s="83"/>
      <c r="C736" s="1"/>
      <c r="D736" s="8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6" x14ac:dyDescent="0.3">
      <c r="A737" s="1"/>
      <c r="B737" s="83"/>
      <c r="C737" s="1"/>
      <c r="D737" s="8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6" x14ac:dyDescent="0.3">
      <c r="A738" s="1"/>
      <c r="B738" s="83"/>
      <c r="C738" s="1"/>
      <c r="D738" s="8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6" x14ac:dyDescent="0.3">
      <c r="A739" s="1"/>
      <c r="B739" s="83"/>
      <c r="C739" s="1"/>
      <c r="D739" s="8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6" x14ac:dyDescent="0.3">
      <c r="A740" s="1"/>
      <c r="B740" s="83"/>
      <c r="C740" s="1"/>
      <c r="D740" s="8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6" x14ac:dyDescent="0.3">
      <c r="A741" s="1"/>
      <c r="B741" s="83"/>
      <c r="C741" s="1"/>
      <c r="D741" s="8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6" x14ac:dyDescent="0.3">
      <c r="A742" s="1"/>
      <c r="B742" s="83"/>
      <c r="C742" s="1"/>
      <c r="D742" s="8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6" x14ac:dyDescent="0.3">
      <c r="A743" s="1"/>
      <c r="B743" s="83"/>
      <c r="C743" s="1"/>
      <c r="D743" s="8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6" x14ac:dyDescent="0.3">
      <c r="A744" s="1"/>
      <c r="B744" s="83"/>
      <c r="C744" s="1"/>
      <c r="D744" s="8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6" x14ac:dyDescent="0.3">
      <c r="A745" s="1"/>
      <c r="B745" s="83"/>
      <c r="C745" s="1"/>
      <c r="D745" s="8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6" x14ac:dyDescent="0.3">
      <c r="A746" s="1"/>
      <c r="B746" s="83"/>
      <c r="C746" s="1"/>
      <c r="D746" s="8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6" x14ac:dyDescent="0.3">
      <c r="A747" s="1"/>
      <c r="B747" s="83"/>
      <c r="C747" s="1"/>
      <c r="D747" s="8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6" x14ac:dyDescent="0.3">
      <c r="A748" s="1"/>
      <c r="B748" s="83"/>
      <c r="C748" s="1"/>
      <c r="D748" s="8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6" x14ac:dyDescent="0.3">
      <c r="A749" s="1"/>
      <c r="B749" s="83"/>
      <c r="C749" s="1"/>
      <c r="D749" s="8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6" x14ac:dyDescent="0.3">
      <c r="A750" s="1"/>
      <c r="B750" s="83"/>
      <c r="C750" s="1"/>
      <c r="D750" s="8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6" x14ac:dyDescent="0.3">
      <c r="A751" s="1"/>
      <c r="B751" s="83"/>
      <c r="C751" s="1"/>
      <c r="D751" s="8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6" x14ac:dyDescent="0.3">
      <c r="A752" s="1"/>
      <c r="B752" s="83"/>
      <c r="C752" s="1"/>
      <c r="D752" s="8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6" x14ac:dyDescent="0.3">
      <c r="A753" s="1"/>
      <c r="B753" s="83"/>
      <c r="C753" s="1"/>
      <c r="D753" s="8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6" x14ac:dyDescent="0.3">
      <c r="A754" s="1"/>
      <c r="B754" s="83"/>
      <c r="C754" s="1"/>
      <c r="D754" s="8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6" x14ac:dyDescent="0.3">
      <c r="A755" s="1"/>
      <c r="B755" s="83"/>
      <c r="C755" s="1"/>
      <c r="D755" s="8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6" x14ac:dyDescent="0.3">
      <c r="A756" s="1"/>
      <c r="B756" s="83"/>
      <c r="C756" s="1"/>
      <c r="D756" s="8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6" x14ac:dyDescent="0.3">
      <c r="A757" s="1"/>
      <c r="B757" s="83"/>
      <c r="C757" s="1"/>
      <c r="D757" s="8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6" x14ac:dyDescent="0.3">
      <c r="A758" s="1"/>
      <c r="B758" s="83"/>
      <c r="C758" s="1"/>
      <c r="D758" s="8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6" x14ac:dyDescent="0.3">
      <c r="A759" s="1"/>
      <c r="B759" s="83"/>
      <c r="C759" s="1"/>
      <c r="D759" s="8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6" x14ac:dyDescent="0.3">
      <c r="A760" s="1"/>
      <c r="B760" s="83"/>
      <c r="C760" s="1"/>
      <c r="D760" s="8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6" x14ac:dyDescent="0.3">
      <c r="A761" s="1"/>
      <c r="B761" s="83"/>
      <c r="C761" s="1"/>
      <c r="D761" s="8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6" x14ac:dyDescent="0.3">
      <c r="A762" s="1"/>
      <c r="B762" s="83"/>
      <c r="C762" s="1"/>
      <c r="D762" s="8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6" x14ac:dyDescent="0.3">
      <c r="A763" s="1"/>
      <c r="B763" s="83"/>
      <c r="C763" s="1"/>
      <c r="D763" s="8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6" x14ac:dyDescent="0.3">
      <c r="A764" s="1"/>
      <c r="B764" s="83"/>
      <c r="C764" s="1"/>
      <c r="D764" s="8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6" x14ac:dyDescent="0.3">
      <c r="A765" s="1"/>
      <c r="B765" s="83"/>
      <c r="C765" s="1"/>
      <c r="D765" s="8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6" x14ac:dyDescent="0.3">
      <c r="A766" s="1"/>
      <c r="B766" s="83"/>
      <c r="C766" s="1"/>
      <c r="D766" s="8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6" x14ac:dyDescent="0.3">
      <c r="A767" s="1"/>
      <c r="B767" s="83"/>
      <c r="C767" s="1"/>
      <c r="D767" s="8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6" x14ac:dyDescent="0.3">
      <c r="A768" s="1"/>
      <c r="B768" s="83"/>
      <c r="C768" s="1"/>
      <c r="D768" s="8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6" x14ac:dyDescent="0.3">
      <c r="A769" s="1"/>
      <c r="B769" s="83"/>
      <c r="C769" s="1"/>
      <c r="D769" s="8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6" x14ac:dyDescent="0.3">
      <c r="A770" s="1"/>
      <c r="B770" s="83"/>
      <c r="C770" s="1"/>
      <c r="D770" s="8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6" x14ac:dyDescent="0.3">
      <c r="A771" s="1"/>
      <c r="B771" s="83"/>
      <c r="C771" s="1"/>
      <c r="D771" s="8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6" x14ac:dyDescent="0.3">
      <c r="A772" s="1"/>
      <c r="B772" s="83"/>
      <c r="C772" s="1"/>
      <c r="D772" s="8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6" x14ac:dyDescent="0.3">
      <c r="A773" s="1"/>
      <c r="B773" s="83"/>
      <c r="C773" s="1"/>
      <c r="D773" s="8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6" x14ac:dyDescent="0.3">
      <c r="A774" s="1"/>
      <c r="B774" s="83"/>
      <c r="C774" s="1"/>
      <c r="D774" s="8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6" x14ac:dyDescent="0.3">
      <c r="A775" s="1"/>
      <c r="B775" s="83"/>
      <c r="C775" s="1"/>
      <c r="D775" s="8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6" x14ac:dyDescent="0.3">
      <c r="A776" s="1"/>
      <c r="B776" s="83"/>
      <c r="C776" s="1"/>
      <c r="D776" s="8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6" x14ac:dyDescent="0.3">
      <c r="A777" s="1"/>
      <c r="B777" s="83"/>
      <c r="C777" s="1"/>
      <c r="D777" s="8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6" x14ac:dyDescent="0.3">
      <c r="A778" s="1"/>
      <c r="B778" s="83"/>
      <c r="C778" s="1"/>
      <c r="D778" s="8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6" x14ac:dyDescent="0.3">
      <c r="A779" s="1"/>
      <c r="B779" s="83"/>
      <c r="C779" s="1"/>
      <c r="D779" s="8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6" x14ac:dyDescent="0.3">
      <c r="A780" s="1"/>
      <c r="B780" s="83"/>
      <c r="C780" s="1"/>
      <c r="D780" s="8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6" x14ac:dyDescent="0.3">
      <c r="A781" s="1"/>
      <c r="B781" s="83"/>
      <c r="C781" s="1"/>
      <c r="D781" s="8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6" x14ac:dyDescent="0.3">
      <c r="A782" s="1"/>
      <c r="B782" s="83"/>
      <c r="C782" s="1"/>
      <c r="D782" s="8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6" x14ac:dyDescent="0.3">
      <c r="A783" s="1"/>
      <c r="B783" s="83"/>
      <c r="C783" s="1"/>
      <c r="D783" s="8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6" x14ac:dyDescent="0.3">
      <c r="A784" s="1"/>
      <c r="B784" s="83"/>
      <c r="C784" s="1"/>
      <c r="D784" s="8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6" x14ac:dyDescent="0.3">
      <c r="A785" s="1"/>
      <c r="B785" s="83"/>
      <c r="C785" s="1"/>
      <c r="D785" s="8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6" x14ac:dyDescent="0.3">
      <c r="A786" s="1"/>
      <c r="B786" s="83"/>
      <c r="C786" s="1"/>
      <c r="D786" s="8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6" x14ac:dyDescent="0.3">
      <c r="A787" s="1"/>
      <c r="B787" s="83"/>
      <c r="C787" s="1"/>
      <c r="D787" s="8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6" x14ac:dyDescent="0.3">
      <c r="A788" s="1"/>
      <c r="B788" s="83"/>
      <c r="C788" s="1"/>
      <c r="D788" s="8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6" x14ac:dyDescent="0.3">
      <c r="A789" s="1"/>
      <c r="B789" s="83"/>
      <c r="C789" s="1"/>
      <c r="D789" s="8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6" x14ac:dyDescent="0.3">
      <c r="A790" s="1"/>
      <c r="B790" s="83"/>
      <c r="C790" s="1"/>
      <c r="D790" s="8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6" x14ac:dyDescent="0.3">
      <c r="A791" s="1"/>
      <c r="B791" s="83"/>
      <c r="C791" s="1"/>
      <c r="D791" s="8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6" x14ac:dyDescent="0.3">
      <c r="A792" s="1"/>
      <c r="B792" s="83"/>
      <c r="C792" s="1"/>
      <c r="D792" s="8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6" x14ac:dyDescent="0.3">
      <c r="A793" s="1"/>
      <c r="B793" s="83"/>
      <c r="C793" s="1"/>
      <c r="D793" s="8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6" x14ac:dyDescent="0.3">
      <c r="A794" s="1"/>
      <c r="B794" s="83"/>
      <c r="C794" s="1"/>
      <c r="D794" s="8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6" x14ac:dyDescent="0.3">
      <c r="A795" s="1"/>
      <c r="B795" s="83"/>
      <c r="C795" s="1"/>
      <c r="D795" s="8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6" x14ac:dyDescent="0.3">
      <c r="A796" s="1"/>
      <c r="B796" s="83"/>
      <c r="C796" s="1"/>
      <c r="D796" s="8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6" x14ac:dyDescent="0.3">
      <c r="A797" s="1"/>
      <c r="B797" s="83"/>
      <c r="C797" s="1"/>
      <c r="D797" s="8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6" x14ac:dyDescent="0.3">
      <c r="A798" s="1"/>
      <c r="B798" s="83"/>
      <c r="C798" s="1"/>
      <c r="D798" s="8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6" x14ac:dyDescent="0.3">
      <c r="A799" s="1"/>
      <c r="B799" s="83"/>
      <c r="C799" s="1"/>
      <c r="D799" s="8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6" x14ac:dyDescent="0.3">
      <c r="A800" s="1"/>
      <c r="B800" s="83"/>
      <c r="C800" s="1"/>
      <c r="D800" s="8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6" x14ac:dyDescent="0.3">
      <c r="A801" s="1"/>
      <c r="B801" s="83"/>
      <c r="C801" s="1"/>
      <c r="D801" s="8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6" x14ac:dyDescent="0.3">
      <c r="A802" s="1"/>
      <c r="B802" s="83"/>
      <c r="C802" s="1"/>
      <c r="D802" s="8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6" x14ac:dyDescent="0.3">
      <c r="A803" s="1"/>
      <c r="B803" s="83"/>
      <c r="C803" s="1"/>
      <c r="D803" s="8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6" x14ac:dyDescent="0.3">
      <c r="A804" s="1"/>
      <c r="B804" s="83"/>
      <c r="C804" s="1"/>
      <c r="D804" s="8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6" x14ac:dyDescent="0.3">
      <c r="A805" s="1"/>
      <c r="B805" s="83"/>
      <c r="C805" s="1"/>
      <c r="D805" s="8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6" x14ac:dyDescent="0.3">
      <c r="A806" s="1"/>
      <c r="B806" s="83"/>
      <c r="C806" s="1"/>
      <c r="D806" s="8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6" x14ac:dyDescent="0.3">
      <c r="A807" s="1"/>
      <c r="B807" s="83"/>
      <c r="C807" s="1"/>
      <c r="D807" s="8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6" x14ac:dyDescent="0.3">
      <c r="A808" s="1"/>
      <c r="B808" s="83"/>
      <c r="C808" s="1"/>
      <c r="D808" s="8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6" x14ac:dyDescent="0.3">
      <c r="A809" s="1"/>
      <c r="B809" s="83"/>
      <c r="C809" s="1"/>
      <c r="D809" s="8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6" x14ac:dyDescent="0.3">
      <c r="A810" s="1"/>
      <c r="B810" s="83"/>
      <c r="C810" s="1"/>
      <c r="D810" s="8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6" x14ac:dyDescent="0.3">
      <c r="A811" s="1"/>
      <c r="B811" s="83"/>
      <c r="C811" s="1"/>
      <c r="D811" s="8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6" x14ac:dyDescent="0.3">
      <c r="A812" s="1"/>
      <c r="B812" s="83"/>
      <c r="C812" s="1"/>
      <c r="D812" s="8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6" x14ac:dyDescent="0.3">
      <c r="A813" s="1"/>
      <c r="B813" s="83"/>
      <c r="C813" s="1"/>
      <c r="D813" s="8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6" x14ac:dyDescent="0.3">
      <c r="A814" s="1"/>
      <c r="B814" s="83"/>
      <c r="C814" s="1"/>
      <c r="D814" s="8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6" x14ac:dyDescent="0.3">
      <c r="A815" s="1"/>
      <c r="B815" s="83"/>
      <c r="C815" s="1"/>
      <c r="D815" s="8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6" x14ac:dyDescent="0.3">
      <c r="A816" s="1"/>
      <c r="B816" s="83"/>
      <c r="C816" s="1"/>
      <c r="D816" s="8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6" x14ac:dyDescent="0.3">
      <c r="A817" s="1"/>
      <c r="B817" s="83"/>
      <c r="C817" s="1"/>
      <c r="D817" s="8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6" x14ac:dyDescent="0.3">
      <c r="A818" s="1"/>
      <c r="B818" s="83"/>
      <c r="C818" s="1"/>
      <c r="D818" s="8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6" x14ac:dyDescent="0.3">
      <c r="A819" s="1"/>
      <c r="B819" s="83"/>
      <c r="C819" s="1"/>
      <c r="D819" s="8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6" x14ac:dyDescent="0.3">
      <c r="A820" s="1"/>
      <c r="B820" s="83"/>
      <c r="C820" s="1"/>
      <c r="D820" s="8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6" x14ac:dyDescent="0.3">
      <c r="A821" s="1"/>
      <c r="B821" s="83"/>
      <c r="C821" s="1"/>
      <c r="D821" s="8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6" x14ac:dyDescent="0.3">
      <c r="A822" s="1"/>
      <c r="B822" s="83"/>
      <c r="C822" s="1"/>
      <c r="D822" s="8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6" x14ac:dyDescent="0.3">
      <c r="A823" s="1"/>
      <c r="B823" s="83"/>
      <c r="C823" s="1"/>
      <c r="D823" s="8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6" x14ac:dyDescent="0.3">
      <c r="A824" s="1"/>
      <c r="B824" s="83"/>
      <c r="C824" s="1"/>
      <c r="D824" s="8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6" x14ac:dyDescent="0.3">
      <c r="A825" s="1"/>
      <c r="B825" s="83"/>
      <c r="C825" s="1"/>
      <c r="D825" s="8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6" x14ac:dyDescent="0.3">
      <c r="A826" s="1"/>
      <c r="B826" s="83"/>
      <c r="C826" s="1"/>
      <c r="D826" s="8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6" x14ac:dyDescent="0.3">
      <c r="A827" s="1"/>
      <c r="B827" s="83"/>
      <c r="C827" s="1"/>
      <c r="D827" s="8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6" x14ac:dyDescent="0.3">
      <c r="A828" s="1"/>
      <c r="B828" s="83"/>
      <c r="C828" s="1"/>
      <c r="D828" s="8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6" x14ac:dyDescent="0.3">
      <c r="A829" s="1"/>
      <c r="B829" s="83"/>
      <c r="C829" s="1"/>
      <c r="D829" s="8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6" x14ac:dyDescent="0.3">
      <c r="A830" s="1"/>
      <c r="B830" s="83"/>
      <c r="C830" s="1"/>
      <c r="D830" s="8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6" x14ac:dyDescent="0.3">
      <c r="A831" s="1"/>
      <c r="B831" s="83"/>
      <c r="C831" s="1"/>
      <c r="D831" s="8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6" x14ac:dyDescent="0.3">
      <c r="A832" s="1"/>
      <c r="B832" s="83"/>
      <c r="C832" s="1"/>
      <c r="D832" s="8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6" x14ac:dyDescent="0.3">
      <c r="A833" s="1"/>
      <c r="B833" s="83"/>
      <c r="C833" s="1"/>
      <c r="D833" s="8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6" x14ac:dyDescent="0.3">
      <c r="A834" s="1"/>
      <c r="B834" s="83"/>
      <c r="C834" s="1"/>
      <c r="D834" s="8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6" x14ac:dyDescent="0.3">
      <c r="A835" s="1"/>
      <c r="B835" s="83"/>
      <c r="C835" s="1"/>
      <c r="D835" s="8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6" x14ac:dyDescent="0.3">
      <c r="A836" s="1"/>
      <c r="B836" s="83"/>
      <c r="C836" s="1"/>
      <c r="D836" s="8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6" x14ac:dyDescent="0.3">
      <c r="A837" s="1"/>
      <c r="B837" s="83"/>
      <c r="C837" s="1"/>
      <c r="D837" s="8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6" x14ac:dyDescent="0.3">
      <c r="A838" s="1"/>
      <c r="B838" s="83"/>
      <c r="C838" s="1"/>
      <c r="D838" s="8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6" x14ac:dyDescent="0.3">
      <c r="A839" s="1"/>
      <c r="B839" s="83"/>
      <c r="C839" s="1"/>
      <c r="D839" s="8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6" x14ac:dyDescent="0.3">
      <c r="A840" s="1"/>
      <c r="B840" s="83"/>
      <c r="C840" s="1"/>
      <c r="D840" s="8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6" x14ac:dyDescent="0.3">
      <c r="A841" s="1"/>
      <c r="B841" s="83"/>
      <c r="C841" s="1"/>
      <c r="D841" s="8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6" x14ac:dyDescent="0.3">
      <c r="A842" s="1"/>
      <c r="B842" s="83"/>
      <c r="C842" s="1"/>
      <c r="D842" s="8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6" x14ac:dyDescent="0.3">
      <c r="A843" s="1"/>
      <c r="B843" s="83"/>
      <c r="C843" s="1"/>
      <c r="D843" s="8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6" x14ac:dyDescent="0.3">
      <c r="A844" s="1"/>
      <c r="B844" s="83"/>
      <c r="C844" s="1"/>
      <c r="D844" s="8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6" x14ac:dyDescent="0.3">
      <c r="A845" s="1"/>
      <c r="B845" s="83"/>
      <c r="C845" s="1"/>
      <c r="D845" s="8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6" x14ac:dyDescent="0.3">
      <c r="A846" s="1"/>
      <c r="B846" s="83"/>
      <c r="C846" s="1"/>
      <c r="D846" s="8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6" x14ac:dyDescent="0.3">
      <c r="A847" s="1"/>
      <c r="B847" s="83"/>
      <c r="C847" s="1"/>
      <c r="D847" s="8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6" x14ac:dyDescent="0.3">
      <c r="A848" s="1"/>
      <c r="B848" s="83"/>
      <c r="C848" s="1"/>
      <c r="D848" s="8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6" x14ac:dyDescent="0.3">
      <c r="A849" s="1"/>
      <c r="B849" s="83"/>
      <c r="C849" s="1"/>
      <c r="D849" s="8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6" x14ac:dyDescent="0.3">
      <c r="A850" s="1"/>
      <c r="B850" s="83"/>
      <c r="C850" s="1"/>
      <c r="D850" s="8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6" x14ac:dyDescent="0.3">
      <c r="A851" s="1"/>
      <c r="B851" s="83"/>
      <c r="C851" s="1"/>
      <c r="D851" s="8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6" x14ac:dyDescent="0.3">
      <c r="A852" s="1"/>
      <c r="B852" s="83"/>
      <c r="C852" s="1"/>
      <c r="D852" s="8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6" x14ac:dyDescent="0.3">
      <c r="A853" s="1"/>
      <c r="B853" s="83"/>
      <c r="C853" s="1"/>
      <c r="D853" s="8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6" x14ac:dyDescent="0.3">
      <c r="A854" s="1"/>
      <c r="B854" s="83"/>
      <c r="C854" s="1"/>
      <c r="D854" s="8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6" x14ac:dyDescent="0.3">
      <c r="A855" s="1"/>
      <c r="B855" s="83"/>
      <c r="C855" s="1"/>
      <c r="D855" s="8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6" x14ac:dyDescent="0.3">
      <c r="A856" s="1"/>
      <c r="B856" s="83"/>
      <c r="C856" s="1"/>
      <c r="D856" s="8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6" x14ac:dyDescent="0.3">
      <c r="A857" s="1"/>
      <c r="B857" s="83"/>
      <c r="C857" s="1"/>
      <c r="D857" s="8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6" x14ac:dyDescent="0.3">
      <c r="A858" s="1"/>
      <c r="B858" s="83"/>
      <c r="C858" s="1"/>
      <c r="D858" s="8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6" x14ac:dyDescent="0.3">
      <c r="A859" s="1"/>
      <c r="B859" s="83"/>
      <c r="C859" s="1"/>
      <c r="D859" s="8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6" x14ac:dyDescent="0.3">
      <c r="A860" s="1"/>
      <c r="B860" s="83"/>
      <c r="C860" s="1"/>
      <c r="D860" s="8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6" x14ac:dyDescent="0.3">
      <c r="A861" s="1"/>
      <c r="B861" s="83"/>
      <c r="C861" s="1"/>
      <c r="D861" s="8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6" x14ac:dyDescent="0.3">
      <c r="A862" s="1"/>
      <c r="B862" s="83"/>
      <c r="C862" s="1"/>
      <c r="D862" s="8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6" x14ac:dyDescent="0.3">
      <c r="A863" s="1"/>
      <c r="B863" s="83"/>
      <c r="C863" s="1"/>
      <c r="D863" s="8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6" x14ac:dyDescent="0.3">
      <c r="A864" s="1"/>
      <c r="B864" s="83"/>
      <c r="C864" s="1"/>
      <c r="D864" s="8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6" x14ac:dyDescent="0.3">
      <c r="A865" s="1"/>
      <c r="B865" s="83"/>
      <c r="C865" s="1"/>
      <c r="D865" s="8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6" x14ac:dyDescent="0.3">
      <c r="A866" s="1"/>
      <c r="B866" s="83"/>
      <c r="C866" s="1"/>
      <c r="D866" s="8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6" x14ac:dyDescent="0.3">
      <c r="A867" s="1"/>
      <c r="B867" s="83"/>
      <c r="C867" s="1"/>
      <c r="D867" s="8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6" x14ac:dyDescent="0.3">
      <c r="A868" s="1"/>
      <c r="B868" s="83"/>
      <c r="C868" s="1"/>
      <c r="D868" s="8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6" x14ac:dyDescent="0.3">
      <c r="A869" s="1"/>
      <c r="B869" s="83"/>
      <c r="C869" s="1"/>
      <c r="D869" s="8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6" x14ac:dyDescent="0.3">
      <c r="A870" s="1"/>
      <c r="B870" s="83"/>
      <c r="C870" s="1"/>
      <c r="D870" s="8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6" x14ac:dyDescent="0.3">
      <c r="A871" s="1"/>
      <c r="B871" s="83"/>
      <c r="C871" s="1"/>
      <c r="D871" s="8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6" x14ac:dyDescent="0.3">
      <c r="A872" s="1"/>
      <c r="B872" s="83"/>
      <c r="C872" s="1"/>
      <c r="D872" s="8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6" x14ac:dyDescent="0.3">
      <c r="A873" s="1"/>
      <c r="B873" s="83"/>
      <c r="C873" s="1"/>
      <c r="D873" s="8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6" x14ac:dyDescent="0.3">
      <c r="A874" s="1"/>
      <c r="B874" s="83"/>
      <c r="C874" s="1"/>
      <c r="D874" s="8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6" x14ac:dyDescent="0.3">
      <c r="A875" s="1"/>
      <c r="B875" s="83"/>
      <c r="C875" s="1"/>
      <c r="D875" s="8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6" x14ac:dyDescent="0.3">
      <c r="A876" s="1"/>
      <c r="B876" s="83"/>
      <c r="C876" s="1"/>
      <c r="D876" s="8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6" x14ac:dyDescent="0.3">
      <c r="A877" s="1"/>
      <c r="B877" s="83"/>
      <c r="C877" s="1"/>
      <c r="D877" s="8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6" x14ac:dyDescent="0.3">
      <c r="A878" s="1"/>
      <c r="B878" s="83"/>
      <c r="C878" s="1"/>
      <c r="D878" s="8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6" x14ac:dyDescent="0.3">
      <c r="A879" s="1"/>
      <c r="B879" s="83"/>
      <c r="C879" s="1"/>
      <c r="D879" s="8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6" x14ac:dyDescent="0.3">
      <c r="A880" s="1"/>
      <c r="B880" s="83"/>
      <c r="C880" s="1"/>
      <c r="D880" s="8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6" x14ac:dyDescent="0.3">
      <c r="A881" s="1"/>
      <c r="B881" s="83"/>
      <c r="C881" s="1"/>
      <c r="D881" s="8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6" x14ac:dyDescent="0.3">
      <c r="A882" s="1"/>
      <c r="B882" s="83"/>
      <c r="C882" s="1"/>
      <c r="D882" s="8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6" x14ac:dyDescent="0.3">
      <c r="A883" s="1"/>
      <c r="B883" s="83"/>
      <c r="C883" s="1"/>
      <c r="D883" s="8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6" x14ac:dyDescent="0.3">
      <c r="A884" s="1"/>
      <c r="B884" s="83"/>
      <c r="C884" s="1"/>
      <c r="D884" s="8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6" x14ac:dyDescent="0.3">
      <c r="A885" s="1"/>
      <c r="B885" s="83"/>
      <c r="C885" s="1"/>
      <c r="D885" s="8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6" x14ac:dyDescent="0.3">
      <c r="A886" s="1"/>
      <c r="B886" s="83"/>
      <c r="C886" s="1"/>
      <c r="D886" s="8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6" x14ac:dyDescent="0.3">
      <c r="A887" s="1"/>
      <c r="B887" s="83"/>
      <c r="C887" s="1"/>
      <c r="D887" s="8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6" x14ac:dyDescent="0.3">
      <c r="A888" s="1"/>
      <c r="B888" s="83"/>
      <c r="C888" s="1"/>
      <c r="D888" s="8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6" x14ac:dyDescent="0.3">
      <c r="A889" s="1"/>
      <c r="B889" s="83"/>
      <c r="C889" s="1"/>
      <c r="D889" s="8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6" x14ac:dyDescent="0.3">
      <c r="A890" s="1"/>
      <c r="B890" s="83"/>
      <c r="C890" s="1"/>
      <c r="D890" s="8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6" x14ac:dyDescent="0.3">
      <c r="A891" s="1"/>
      <c r="B891" s="83"/>
      <c r="C891" s="1"/>
      <c r="D891" s="8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6" x14ac:dyDescent="0.3">
      <c r="A892" s="1"/>
      <c r="B892" s="83"/>
      <c r="C892" s="1"/>
      <c r="D892" s="8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6" x14ac:dyDescent="0.3">
      <c r="A893" s="1"/>
      <c r="B893" s="83"/>
      <c r="C893" s="1"/>
      <c r="D893" s="8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6" x14ac:dyDescent="0.3">
      <c r="A894" s="1"/>
      <c r="B894" s="83"/>
      <c r="C894" s="1"/>
      <c r="D894" s="8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6" x14ac:dyDescent="0.3">
      <c r="A895" s="1"/>
      <c r="B895" s="83"/>
      <c r="C895" s="1"/>
      <c r="D895" s="8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6" x14ac:dyDescent="0.3">
      <c r="A896" s="1"/>
      <c r="B896" s="83"/>
      <c r="C896" s="1"/>
      <c r="D896" s="8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6" x14ac:dyDescent="0.3">
      <c r="A897" s="1"/>
      <c r="B897" s="83"/>
      <c r="C897" s="1"/>
      <c r="D897" s="8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6" x14ac:dyDescent="0.3">
      <c r="A898" s="1"/>
      <c r="B898" s="83"/>
      <c r="C898" s="1"/>
      <c r="D898" s="8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6" x14ac:dyDescent="0.3">
      <c r="A899" s="1"/>
      <c r="B899" s="83"/>
      <c r="C899" s="1"/>
      <c r="D899" s="8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6" x14ac:dyDescent="0.3">
      <c r="A900" s="1"/>
      <c r="B900" s="83"/>
      <c r="C900" s="1"/>
      <c r="D900" s="8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6" x14ac:dyDescent="0.3">
      <c r="A901" s="1"/>
      <c r="B901" s="83"/>
      <c r="C901" s="1"/>
      <c r="D901" s="8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6" x14ac:dyDescent="0.3">
      <c r="A902" s="1"/>
      <c r="B902" s="83"/>
      <c r="C902" s="1"/>
      <c r="D902" s="8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6" x14ac:dyDescent="0.3">
      <c r="A903" s="1"/>
      <c r="B903" s="83"/>
      <c r="C903" s="1"/>
      <c r="D903" s="8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6" x14ac:dyDescent="0.3">
      <c r="A904" s="1"/>
      <c r="B904" s="83"/>
      <c r="C904" s="1"/>
      <c r="D904" s="8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6" x14ac:dyDescent="0.3">
      <c r="A905" s="1"/>
      <c r="B905" s="83"/>
      <c r="C905" s="1"/>
      <c r="D905" s="8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6" x14ac:dyDescent="0.3">
      <c r="A906" s="1"/>
      <c r="B906" s="83"/>
      <c r="C906" s="1"/>
      <c r="D906" s="8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6" x14ac:dyDescent="0.3">
      <c r="A907" s="1"/>
      <c r="B907" s="83"/>
      <c r="C907" s="1"/>
      <c r="D907" s="8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6" x14ac:dyDescent="0.3">
      <c r="A908" s="1"/>
      <c r="B908" s="83"/>
      <c r="C908" s="1"/>
      <c r="D908" s="8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6" x14ac:dyDescent="0.3">
      <c r="A909" s="1"/>
      <c r="B909" s="83"/>
      <c r="C909" s="1"/>
      <c r="D909" s="8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6" x14ac:dyDescent="0.3">
      <c r="A910" s="1"/>
      <c r="B910" s="83"/>
      <c r="C910" s="1"/>
      <c r="D910" s="8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6" x14ac:dyDescent="0.3">
      <c r="A911" s="1"/>
      <c r="B911" s="83"/>
      <c r="C911" s="1"/>
      <c r="D911" s="8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6" x14ac:dyDescent="0.3">
      <c r="A912" s="1"/>
      <c r="B912" s="83"/>
      <c r="C912" s="1"/>
      <c r="D912" s="8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6" x14ac:dyDescent="0.3">
      <c r="A913" s="1"/>
      <c r="B913" s="83"/>
      <c r="C913" s="1"/>
      <c r="D913" s="8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6" x14ac:dyDescent="0.3">
      <c r="A914" s="1"/>
      <c r="B914" s="83"/>
      <c r="C914" s="1"/>
      <c r="D914" s="8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6" x14ac:dyDescent="0.3">
      <c r="A915" s="1"/>
      <c r="B915" s="83"/>
      <c r="C915" s="1"/>
      <c r="D915" s="8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6" x14ac:dyDescent="0.3">
      <c r="A916" s="1"/>
      <c r="B916" s="83"/>
      <c r="C916" s="1"/>
      <c r="D916" s="8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6" x14ac:dyDescent="0.3">
      <c r="A917" s="1"/>
      <c r="B917" s="83"/>
      <c r="C917" s="1"/>
      <c r="D917" s="8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6" x14ac:dyDescent="0.3">
      <c r="A918" s="1"/>
      <c r="B918" s="83"/>
      <c r="C918" s="1"/>
      <c r="D918" s="8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6" x14ac:dyDescent="0.3">
      <c r="A919" s="1"/>
      <c r="B919" s="83"/>
      <c r="C919" s="1"/>
      <c r="D919" s="8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6" x14ac:dyDescent="0.3">
      <c r="A920" s="1"/>
      <c r="B920" s="83"/>
      <c r="C920" s="1"/>
      <c r="D920" s="8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6" x14ac:dyDescent="0.3">
      <c r="A921" s="1"/>
      <c r="B921" s="83"/>
      <c r="C921" s="1"/>
      <c r="D921" s="8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6" x14ac:dyDescent="0.3">
      <c r="A922" s="1"/>
      <c r="B922" s="83"/>
      <c r="C922" s="1"/>
      <c r="D922" s="8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6" x14ac:dyDescent="0.3">
      <c r="A923" s="1"/>
      <c r="B923" s="83"/>
      <c r="C923" s="1"/>
      <c r="D923" s="8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6" x14ac:dyDescent="0.3">
      <c r="A924" s="1"/>
      <c r="B924" s="83"/>
      <c r="C924" s="1"/>
      <c r="D924" s="8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6" x14ac:dyDescent="0.3">
      <c r="A925" s="1"/>
      <c r="B925" s="83"/>
      <c r="C925" s="1"/>
      <c r="D925" s="8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6" x14ac:dyDescent="0.3">
      <c r="A926" s="1"/>
      <c r="B926" s="83"/>
      <c r="C926" s="1"/>
      <c r="D926" s="8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6" x14ac:dyDescent="0.3">
      <c r="A927" s="1"/>
      <c r="B927" s="83"/>
      <c r="C927" s="1"/>
      <c r="D927" s="8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6" x14ac:dyDescent="0.3">
      <c r="A928" s="1"/>
      <c r="B928" s="83"/>
      <c r="C928" s="1"/>
      <c r="D928" s="8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6" x14ac:dyDescent="0.3">
      <c r="A929" s="1"/>
      <c r="B929" s="83"/>
      <c r="C929" s="1"/>
      <c r="D929" s="8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6" x14ac:dyDescent="0.3">
      <c r="A930" s="1"/>
      <c r="B930" s="83"/>
      <c r="C930" s="1"/>
      <c r="D930" s="8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6" x14ac:dyDescent="0.3">
      <c r="A931" s="1"/>
      <c r="B931" s="83"/>
      <c r="C931" s="1"/>
      <c r="D931" s="8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6" x14ac:dyDescent="0.3">
      <c r="A932" s="1"/>
      <c r="B932" s="83"/>
      <c r="C932" s="1"/>
      <c r="D932" s="8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6" x14ac:dyDescent="0.3">
      <c r="A933" s="1"/>
      <c r="B933" s="83"/>
      <c r="C933" s="1"/>
      <c r="D933" s="8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6" x14ac:dyDescent="0.3">
      <c r="A934" s="1"/>
      <c r="B934" s="83"/>
      <c r="C934" s="1"/>
      <c r="D934" s="8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6" x14ac:dyDescent="0.3">
      <c r="A935" s="1"/>
      <c r="B935" s="83"/>
      <c r="C935" s="1"/>
      <c r="D935" s="8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6" x14ac:dyDescent="0.3">
      <c r="A936" s="1"/>
      <c r="B936" s="83"/>
      <c r="C936" s="1"/>
      <c r="D936" s="8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6" x14ac:dyDescent="0.3">
      <c r="A937" s="1"/>
      <c r="B937" s="83"/>
      <c r="C937" s="1"/>
      <c r="D937" s="8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6" x14ac:dyDescent="0.3">
      <c r="A938" s="1"/>
      <c r="B938" s="83"/>
      <c r="C938" s="1"/>
      <c r="D938" s="8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6" x14ac:dyDescent="0.3">
      <c r="A939" s="1"/>
      <c r="B939" s="83"/>
      <c r="C939" s="1"/>
      <c r="D939" s="8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6" x14ac:dyDescent="0.3">
      <c r="A940" s="1"/>
      <c r="B940" s="83"/>
      <c r="C940" s="1"/>
      <c r="D940" s="8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6" x14ac:dyDescent="0.3">
      <c r="A941" s="1"/>
      <c r="B941" s="83"/>
      <c r="C941" s="1"/>
      <c r="D941" s="8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6" x14ac:dyDescent="0.3">
      <c r="A942" s="1"/>
      <c r="B942" s="83"/>
      <c r="C942" s="1"/>
      <c r="D942" s="8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6" x14ac:dyDescent="0.3">
      <c r="A943" s="1"/>
      <c r="B943" s="83"/>
      <c r="C943" s="1"/>
      <c r="D943" s="8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6" x14ac:dyDescent="0.3">
      <c r="A944" s="1"/>
      <c r="B944" s="83"/>
      <c r="C944" s="1"/>
      <c r="D944" s="8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6" x14ac:dyDescent="0.3">
      <c r="A945" s="1"/>
      <c r="B945" s="83"/>
      <c r="C945" s="1"/>
      <c r="D945" s="8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6" x14ac:dyDescent="0.3">
      <c r="A946" s="1"/>
      <c r="B946" s="83"/>
      <c r="C946" s="1"/>
      <c r="D946" s="8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6" x14ac:dyDescent="0.3">
      <c r="A947" s="1"/>
      <c r="B947" s="83"/>
      <c r="C947" s="1"/>
      <c r="D947" s="8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6" x14ac:dyDescent="0.3">
      <c r="A948" s="1"/>
      <c r="B948" s="83"/>
      <c r="C948" s="1"/>
      <c r="D948" s="8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6" x14ac:dyDescent="0.3">
      <c r="A949" s="1"/>
      <c r="B949" s="83"/>
      <c r="C949" s="1"/>
      <c r="D949" s="8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6" x14ac:dyDescent="0.3">
      <c r="A950" s="1"/>
      <c r="B950" s="83"/>
      <c r="C950" s="1"/>
      <c r="D950" s="8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6" x14ac:dyDescent="0.3">
      <c r="A951" s="1"/>
      <c r="B951" s="83"/>
      <c r="C951" s="1"/>
      <c r="D951" s="8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6" x14ac:dyDescent="0.3">
      <c r="A952" s="1"/>
      <c r="B952" s="83"/>
      <c r="C952" s="1"/>
      <c r="D952" s="8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6" x14ac:dyDescent="0.3">
      <c r="A953" s="1"/>
      <c r="B953" s="83"/>
      <c r="C953" s="1"/>
      <c r="D953" s="8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6" x14ac:dyDescent="0.3">
      <c r="A954" s="1"/>
      <c r="B954" s="83"/>
      <c r="C954" s="1"/>
      <c r="D954" s="8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6" x14ac:dyDescent="0.3">
      <c r="A955" s="1"/>
      <c r="B955" s="83"/>
      <c r="C955" s="1"/>
      <c r="D955" s="8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6" x14ac:dyDescent="0.3">
      <c r="A956" s="1"/>
      <c r="B956" s="83"/>
      <c r="C956" s="1"/>
      <c r="D956" s="8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6" x14ac:dyDescent="0.3">
      <c r="A957" s="1"/>
      <c r="B957" s="83"/>
      <c r="C957" s="1"/>
      <c r="D957" s="8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6" x14ac:dyDescent="0.3">
      <c r="A958" s="1"/>
      <c r="B958" s="83"/>
      <c r="C958" s="1"/>
      <c r="D958" s="8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6" x14ac:dyDescent="0.3">
      <c r="A959" s="1"/>
      <c r="B959" s="83"/>
      <c r="C959" s="1"/>
      <c r="D959" s="8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6" x14ac:dyDescent="0.3">
      <c r="A960" s="1"/>
      <c r="B960" s="83"/>
      <c r="C960" s="1"/>
      <c r="D960" s="8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6" x14ac:dyDescent="0.3">
      <c r="A961" s="1"/>
      <c r="B961" s="83"/>
      <c r="C961" s="1"/>
      <c r="D961" s="8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6" x14ac:dyDescent="0.3">
      <c r="A962" s="1"/>
      <c r="B962" s="83"/>
      <c r="C962" s="1"/>
      <c r="D962" s="8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6" x14ac:dyDescent="0.3">
      <c r="A963" s="1"/>
      <c r="B963" s="83"/>
      <c r="C963" s="1"/>
      <c r="D963" s="8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6" x14ac:dyDescent="0.3">
      <c r="A964" s="1"/>
      <c r="B964" s="83"/>
      <c r="C964" s="1"/>
      <c r="D964" s="8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6" x14ac:dyDescent="0.3">
      <c r="A965" s="1"/>
      <c r="B965" s="83"/>
      <c r="C965" s="1"/>
      <c r="D965" s="8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6" x14ac:dyDescent="0.3">
      <c r="A966" s="1"/>
      <c r="B966" s="83"/>
      <c r="C966" s="1"/>
      <c r="D966" s="8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6" x14ac:dyDescent="0.3">
      <c r="A967" s="1"/>
      <c r="B967" s="83"/>
      <c r="C967" s="1"/>
      <c r="D967" s="8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6" x14ac:dyDescent="0.3">
      <c r="A968" s="1"/>
      <c r="B968" s="83"/>
      <c r="C968" s="1"/>
      <c r="D968" s="8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6" x14ac:dyDescent="0.3">
      <c r="A969" s="1"/>
      <c r="B969" s="83"/>
      <c r="C969" s="1"/>
      <c r="D969" s="8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6" x14ac:dyDescent="0.3">
      <c r="A970" s="1"/>
      <c r="B970" s="83"/>
      <c r="C970" s="1"/>
      <c r="D970" s="8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6" x14ac:dyDescent="0.3">
      <c r="A971" s="1"/>
      <c r="B971" s="83"/>
      <c r="C971" s="1"/>
      <c r="D971" s="8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6" x14ac:dyDescent="0.3">
      <c r="A972" s="1"/>
      <c r="B972" s="83"/>
      <c r="C972" s="1"/>
      <c r="D972" s="8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6" x14ac:dyDescent="0.3">
      <c r="A973" s="1"/>
      <c r="B973" s="83"/>
      <c r="C973" s="1"/>
      <c r="D973" s="8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6" x14ac:dyDescent="0.3">
      <c r="A974" s="1"/>
      <c r="B974" s="83"/>
      <c r="C974" s="1"/>
      <c r="D974" s="8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6" x14ac:dyDescent="0.3">
      <c r="A975" s="1"/>
      <c r="B975" s="83"/>
      <c r="C975" s="1"/>
      <c r="D975" s="8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6" x14ac:dyDescent="0.3">
      <c r="A976" s="1"/>
      <c r="B976" s="83"/>
      <c r="C976" s="1"/>
      <c r="D976" s="8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6" x14ac:dyDescent="0.3">
      <c r="A977" s="1"/>
      <c r="B977" s="83"/>
      <c r="C977" s="1"/>
      <c r="D977" s="8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6" x14ac:dyDescent="0.3">
      <c r="A978" s="1"/>
      <c r="B978" s="83"/>
      <c r="C978" s="1"/>
      <c r="D978" s="8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6" x14ac:dyDescent="0.3">
      <c r="A979" s="1"/>
      <c r="B979" s="83"/>
      <c r="C979" s="1"/>
      <c r="D979" s="8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6" x14ac:dyDescent="0.3">
      <c r="A980" s="1"/>
      <c r="B980" s="83"/>
      <c r="C980" s="1"/>
      <c r="D980" s="8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6" x14ac:dyDescent="0.3">
      <c r="A981" s="1"/>
      <c r="B981" s="83"/>
      <c r="C981" s="1"/>
      <c r="D981" s="8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6" x14ac:dyDescent="0.3">
      <c r="A982" s="1"/>
      <c r="B982" s="83"/>
      <c r="C982" s="1"/>
      <c r="D982" s="8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6" x14ac:dyDescent="0.3">
      <c r="A983" s="1"/>
      <c r="B983" s="83"/>
      <c r="C983" s="1"/>
      <c r="D983" s="8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6" x14ac:dyDescent="0.3">
      <c r="A984" s="1"/>
      <c r="B984" s="83"/>
      <c r="C984" s="1"/>
      <c r="D984" s="8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6" x14ac:dyDescent="0.3">
      <c r="A985" s="1"/>
      <c r="B985" s="83"/>
      <c r="C985" s="1"/>
      <c r="D985" s="8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6" x14ac:dyDescent="0.3">
      <c r="A986" s="1"/>
      <c r="B986" s="83"/>
      <c r="C986" s="1"/>
      <c r="D986" s="8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6" x14ac:dyDescent="0.3">
      <c r="A987" s="1"/>
      <c r="B987" s="83"/>
      <c r="C987" s="1"/>
      <c r="D987" s="8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6" x14ac:dyDescent="0.3">
      <c r="A988" s="1"/>
      <c r="B988" s="83"/>
      <c r="C988" s="1"/>
      <c r="D988" s="8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6" x14ac:dyDescent="0.3">
      <c r="A989" s="1"/>
      <c r="B989" s="83"/>
      <c r="C989" s="1"/>
      <c r="D989" s="8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6" x14ac:dyDescent="0.3">
      <c r="A990" s="1"/>
      <c r="B990" s="83"/>
      <c r="C990" s="1"/>
      <c r="D990" s="8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6" x14ac:dyDescent="0.3">
      <c r="A991" s="1"/>
      <c r="B991" s="83"/>
      <c r="C991" s="1"/>
      <c r="D991" s="8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6" x14ac:dyDescent="0.3">
      <c r="A992" s="1"/>
      <c r="B992" s="83"/>
      <c r="C992" s="1"/>
      <c r="D992" s="8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6" x14ac:dyDescent="0.3">
      <c r="A993" s="1"/>
      <c r="B993" s="83"/>
      <c r="C993" s="1"/>
      <c r="D993" s="8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6" x14ac:dyDescent="0.3">
      <c r="A994" s="1"/>
      <c r="B994" s="83"/>
      <c r="C994" s="1"/>
      <c r="D994" s="8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6" x14ac:dyDescent="0.3">
      <c r="A995" s="1"/>
      <c r="B995" s="83"/>
      <c r="C995" s="1"/>
      <c r="D995" s="8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6" x14ac:dyDescent="0.3">
      <c r="A996" s="1"/>
      <c r="B996" s="83"/>
      <c r="C996" s="1"/>
      <c r="D996" s="8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6" x14ac:dyDescent="0.3">
      <c r="A997" s="1"/>
      <c r="B997" s="83"/>
      <c r="C997" s="1"/>
      <c r="D997" s="8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6" x14ac:dyDescent="0.3">
      <c r="A998" s="1"/>
      <c r="B998" s="83"/>
      <c r="C998" s="1"/>
      <c r="D998" s="8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6" x14ac:dyDescent="0.3">
      <c r="A999" s="1"/>
      <c r="B999" s="83"/>
      <c r="C999" s="1"/>
      <c r="D999" s="8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6" x14ac:dyDescent="0.3">
      <c r="A1000" s="1"/>
      <c r="B1000" s="83"/>
      <c r="C1000" s="1"/>
      <c r="D1000" s="8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30">
    <mergeCell ref="A1:L1"/>
    <mergeCell ref="B2:L2"/>
    <mergeCell ref="C5:E5"/>
    <mergeCell ref="F5:H5"/>
    <mergeCell ref="I5:K5"/>
    <mergeCell ref="B3:L3"/>
    <mergeCell ref="B4:L4"/>
    <mergeCell ref="A7:B7"/>
    <mergeCell ref="A18:B18"/>
    <mergeCell ref="A19:B19"/>
    <mergeCell ref="A30:B30"/>
    <mergeCell ref="A31:B31"/>
    <mergeCell ref="A42:B42"/>
    <mergeCell ref="A54:B54"/>
    <mergeCell ref="A55:B55"/>
    <mergeCell ref="A66:B66"/>
    <mergeCell ref="A67:B67"/>
    <mergeCell ref="A78:B78"/>
    <mergeCell ref="A90:B90"/>
    <mergeCell ref="A91:H91"/>
    <mergeCell ref="A92:G92"/>
    <mergeCell ref="A99:B99"/>
    <mergeCell ref="C99:E99"/>
    <mergeCell ref="A93:H93"/>
    <mergeCell ref="A94:H94"/>
    <mergeCell ref="A95:H95"/>
    <mergeCell ref="A96:B96"/>
    <mergeCell ref="A97:B97"/>
    <mergeCell ref="A98:B98"/>
    <mergeCell ref="C98:E98"/>
  </mergeCells>
  <dataValidations count="2">
    <dataValidation type="decimal" allowBlank="1" showInputMessage="1" showErrorMessage="1" prompt="Indirect Costs - Valid Indirect cost rates are between 0 - 15%" sqref="H92" xr:uid="{00000000-0002-0000-0100-000000000000}">
      <formula1>0</formula1>
      <formula2>0.15</formula2>
    </dataValidation>
    <dataValidation type="list" allowBlank="1" showErrorMessage="1" sqref="D8:D17 D20:D29 D32:D41 D44:D53 D56:D65 D68:D77 D80:D89" xr:uid="{00000000-0002-0000-0100-000001000000}">
      <formula1>$T$6:$T$7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E20" sqref="E20"/>
    </sheetView>
  </sheetViews>
  <sheetFormatPr defaultColWidth="16.85546875" defaultRowHeight="15" customHeight="1" x14ac:dyDescent="0.2"/>
  <cols>
    <col min="1" max="1" width="27.85546875" customWidth="1"/>
    <col min="2" max="2" width="60.5703125" customWidth="1"/>
    <col min="3" max="3" width="12.85546875" customWidth="1"/>
    <col min="4" max="4" width="13.140625" customWidth="1"/>
    <col min="5" max="5" width="30.5703125" customWidth="1"/>
    <col min="6" max="8" width="9.28515625" customWidth="1"/>
    <col min="9" max="12" width="30.5703125" customWidth="1"/>
    <col min="13" max="19" width="9.28515625" customWidth="1"/>
    <col min="20" max="21" width="9.28515625" hidden="1" customWidth="1"/>
    <col min="22" max="26" width="9.28515625" customWidth="1"/>
  </cols>
  <sheetData>
    <row r="1" spans="1:26" ht="21" x14ac:dyDescent="0.3">
      <c r="A1" s="134" t="s">
        <v>66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2" t="s">
        <v>1</v>
      </c>
      <c r="B2" s="135" t="s">
        <v>73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3">
      <c r="A3" s="2" t="s">
        <v>2</v>
      </c>
      <c r="B3" s="136" t="s">
        <v>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2" t="s">
        <v>4</v>
      </c>
      <c r="B4" s="137" t="s">
        <v>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 x14ac:dyDescent="0.3">
      <c r="A5" s="3" t="s">
        <v>6</v>
      </c>
      <c r="B5" s="4" t="s">
        <v>7</v>
      </c>
      <c r="C5" s="138" t="s">
        <v>8</v>
      </c>
      <c r="D5" s="139"/>
      <c r="E5" s="140"/>
      <c r="F5" s="141" t="s">
        <v>9</v>
      </c>
      <c r="G5" s="139"/>
      <c r="H5" s="140"/>
      <c r="I5" s="141" t="s">
        <v>10</v>
      </c>
      <c r="J5" s="139"/>
      <c r="K5" s="140"/>
      <c r="L5" s="5" t="s">
        <v>11</v>
      </c>
      <c r="M5" s="1"/>
      <c r="N5" s="1"/>
      <c r="O5" s="1"/>
      <c r="P5" s="1"/>
      <c r="Q5" s="1"/>
      <c r="R5" s="1"/>
      <c r="S5" s="1"/>
      <c r="T5" s="1"/>
      <c r="U5" s="1" t="s">
        <v>12</v>
      </c>
      <c r="V5" s="1"/>
      <c r="W5" s="1"/>
      <c r="X5" s="1"/>
      <c r="Y5" s="1"/>
      <c r="Z5" s="1"/>
    </row>
    <row r="6" spans="1:26" ht="15.6" x14ac:dyDescent="0.3">
      <c r="A6" s="6"/>
      <c r="B6" s="7"/>
      <c r="C6" s="8" t="s">
        <v>13</v>
      </c>
      <c r="D6" s="9" t="s">
        <v>12</v>
      </c>
      <c r="E6" s="10" t="s">
        <v>14</v>
      </c>
      <c r="F6" s="8" t="s">
        <v>15</v>
      </c>
      <c r="G6" s="9" t="s">
        <v>16</v>
      </c>
      <c r="H6" s="10" t="s">
        <v>17</v>
      </c>
      <c r="I6" s="8" t="s">
        <v>15</v>
      </c>
      <c r="J6" s="9" t="s">
        <v>16</v>
      </c>
      <c r="K6" s="10" t="s">
        <v>18</v>
      </c>
      <c r="L6" s="11"/>
      <c r="M6" s="1"/>
      <c r="N6" s="1"/>
      <c r="O6" s="1"/>
      <c r="P6" s="1"/>
      <c r="Q6" s="1"/>
      <c r="R6" s="1"/>
      <c r="S6" s="1"/>
      <c r="T6" s="1"/>
      <c r="U6" s="12" t="s">
        <v>19</v>
      </c>
      <c r="V6" s="1"/>
      <c r="W6" s="1"/>
      <c r="X6" s="1"/>
      <c r="Y6" s="1"/>
      <c r="Z6" s="1"/>
    </row>
    <row r="7" spans="1:26" ht="15.6" x14ac:dyDescent="0.3">
      <c r="A7" s="130" t="s">
        <v>20</v>
      </c>
      <c r="B7" s="133"/>
      <c r="C7" s="13"/>
      <c r="D7" s="14"/>
      <c r="E7" s="15"/>
      <c r="F7" s="16"/>
      <c r="G7" s="17"/>
      <c r="H7" s="18"/>
      <c r="I7" s="19"/>
      <c r="J7" s="20"/>
      <c r="K7" s="21"/>
      <c r="L7" s="22"/>
      <c r="M7" s="1"/>
      <c r="N7" s="1"/>
      <c r="O7" s="1"/>
      <c r="P7" s="1"/>
      <c r="Q7" s="1"/>
      <c r="R7" s="1"/>
      <c r="S7" s="1"/>
      <c r="T7" s="1"/>
      <c r="U7" s="12" t="s">
        <v>21</v>
      </c>
      <c r="V7" s="1"/>
      <c r="W7" s="1"/>
      <c r="X7" s="1"/>
      <c r="Y7" s="1"/>
      <c r="Z7" s="1"/>
    </row>
    <row r="8" spans="1:26" ht="15.6" x14ac:dyDescent="0.3">
      <c r="A8" s="23"/>
      <c r="B8" s="24" t="s">
        <v>67</v>
      </c>
      <c r="C8" s="25"/>
      <c r="D8" s="26" t="s">
        <v>19</v>
      </c>
      <c r="E8" s="27">
        <v>0</v>
      </c>
      <c r="F8" s="28">
        <v>0</v>
      </c>
      <c r="G8" s="29">
        <v>0</v>
      </c>
      <c r="H8" s="30">
        <v>0</v>
      </c>
      <c r="I8" s="31">
        <f t="shared" ref="I8:K8" si="0">$C8*$E8*F8</f>
        <v>0</v>
      </c>
      <c r="J8" s="32">
        <f t="shared" si="0"/>
        <v>0</v>
      </c>
      <c r="K8" s="33">
        <f t="shared" si="0"/>
        <v>0</v>
      </c>
      <c r="L8" s="34">
        <f t="shared" ref="L8:L17" si="1">SUM(I8:K8)</f>
        <v>0</v>
      </c>
      <c r="M8" s="1"/>
      <c r="N8" s="1"/>
      <c r="O8" s="1"/>
      <c r="P8" s="1"/>
      <c r="Q8" s="1"/>
      <c r="R8" s="1"/>
      <c r="S8" s="1"/>
      <c r="T8" s="1"/>
      <c r="U8" s="12" t="s">
        <v>23</v>
      </c>
      <c r="V8" s="1"/>
      <c r="W8" s="1"/>
      <c r="X8" s="1"/>
      <c r="Y8" s="1"/>
      <c r="Z8" s="1"/>
    </row>
    <row r="9" spans="1:26" ht="15.6" x14ac:dyDescent="0.3">
      <c r="A9" s="23"/>
      <c r="B9" s="24"/>
      <c r="C9" s="25"/>
      <c r="D9" s="26" t="s">
        <v>21</v>
      </c>
      <c r="E9" s="27">
        <v>0</v>
      </c>
      <c r="F9" s="28">
        <v>0</v>
      </c>
      <c r="G9" s="29">
        <v>0</v>
      </c>
      <c r="H9" s="30">
        <v>0</v>
      </c>
      <c r="I9" s="31">
        <f t="shared" ref="I9:K9" si="2">$C9*$E9*F9</f>
        <v>0</v>
      </c>
      <c r="J9" s="32">
        <f t="shared" si="2"/>
        <v>0</v>
      </c>
      <c r="K9" s="33">
        <f t="shared" si="2"/>
        <v>0</v>
      </c>
      <c r="L9" s="34">
        <f t="shared" si="1"/>
        <v>0</v>
      </c>
      <c r="M9" s="1"/>
      <c r="N9" s="1"/>
      <c r="O9" s="1"/>
      <c r="P9" s="1"/>
      <c r="Q9" s="1"/>
      <c r="R9" s="1"/>
      <c r="S9" s="1"/>
      <c r="T9" s="1"/>
      <c r="U9" s="12" t="s">
        <v>25</v>
      </c>
      <c r="V9" s="1"/>
      <c r="W9" s="1"/>
      <c r="X9" s="1"/>
      <c r="Y9" s="1"/>
      <c r="Z9" s="1"/>
    </row>
    <row r="10" spans="1:26" ht="15.6" x14ac:dyDescent="0.3">
      <c r="A10" s="23"/>
      <c r="B10" s="24"/>
      <c r="C10" s="25"/>
      <c r="D10" s="26" t="s">
        <v>23</v>
      </c>
      <c r="E10" s="27">
        <v>0</v>
      </c>
      <c r="F10" s="28">
        <v>0</v>
      </c>
      <c r="G10" s="29">
        <v>0</v>
      </c>
      <c r="H10" s="30">
        <v>0</v>
      </c>
      <c r="I10" s="31">
        <f t="shared" ref="I10:K10" si="3">$C10*$E10*F10</f>
        <v>0</v>
      </c>
      <c r="J10" s="32">
        <f t="shared" si="3"/>
        <v>0</v>
      </c>
      <c r="K10" s="33">
        <f t="shared" si="3"/>
        <v>0</v>
      </c>
      <c r="L10" s="34">
        <f t="shared" si="1"/>
        <v>0</v>
      </c>
      <c r="M10" s="1"/>
      <c r="N10" s="1"/>
      <c r="O10" s="1"/>
      <c r="P10" s="1"/>
      <c r="Q10" s="1"/>
      <c r="R10" s="1"/>
      <c r="S10" s="1"/>
      <c r="T10" s="1"/>
      <c r="U10" s="12" t="s">
        <v>27</v>
      </c>
      <c r="V10" s="1"/>
      <c r="W10" s="1"/>
      <c r="X10" s="1"/>
      <c r="Y10" s="1"/>
      <c r="Z10" s="1"/>
    </row>
    <row r="11" spans="1:26" ht="15.6" x14ac:dyDescent="0.3">
      <c r="A11" s="23"/>
      <c r="B11" s="24"/>
      <c r="C11" s="25"/>
      <c r="D11" s="26"/>
      <c r="E11" s="27">
        <v>0</v>
      </c>
      <c r="F11" s="28">
        <v>0</v>
      </c>
      <c r="G11" s="29">
        <v>0</v>
      </c>
      <c r="H11" s="30">
        <v>0</v>
      </c>
      <c r="I11" s="31">
        <f t="shared" ref="I11:K11" si="4">$C11*$E11*F11</f>
        <v>0</v>
      </c>
      <c r="J11" s="32">
        <f t="shared" si="4"/>
        <v>0</v>
      </c>
      <c r="K11" s="33">
        <f t="shared" si="4"/>
        <v>0</v>
      </c>
      <c r="L11" s="34">
        <f t="shared" si="1"/>
        <v>0</v>
      </c>
      <c r="M11" s="1"/>
      <c r="N11" s="1"/>
      <c r="O11" s="1"/>
      <c r="P11" s="1"/>
      <c r="Q11" s="1"/>
      <c r="R11" s="1"/>
      <c r="S11" s="1"/>
      <c r="T11" s="1"/>
      <c r="U11" s="12" t="s">
        <v>29</v>
      </c>
      <c r="V11" s="1"/>
      <c r="W11" s="1"/>
      <c r="X11" s="1"/>
      <c r="Y11" s="1"/>
      <c r="Z11" s="1"/>
    </row>
    <row r="12" spans="1:26" ht="15.6" x14ac:dyDescent="0.3">
      <c r="A12" s="23"/>
      <c r="B12" s="24"/>
      <c r="C12" s="25"/>
      <c r="D12" s="26"/>
      <c r="E12" s="27">
        <v>0</v>
      </c>
      <c r="F12" s="28">
        <v>0</v>
      </c>
      <c r="G12" s="29">
        <v>0</v>
      </c>
      <c r="H12" s="30">
        <v>0</v>
      </c>
      <c r="I12" s="31">
        <f t="shared" ref="I12:K12" si="5">$C12*$E12*F12</f>
        <v>0</v>
      </c>
      <c r="J12" s="32">
        <f t="shared" si="5"/>
        <v>0</v>
      </c>
      <c r="K12" s="33">
        <f t="shared" si="5"/>
        <v>0</v>
      </c>
      <c r="L12" s="34">
        <f t="shared" si="1"/>
        <v>0</v>
      </c>
      <c r="M12" s="1"/>
      <c r="N12" s="1"/>
      <c r="O12" s="1"/>
      <c r="P12" s="1"/>
      <c r="Q12" s="1"/>
      <c r="R12" s="1"/>
      <c r="S12" s="1"/>
      <c r="T12" s="1"/>
      <c r="U12" s="12" t="s">
        <v>31</v>
      </c>
      <c r="V12" s="1"/>
      <c r="W12" s="1"/>
      <c r="X12" s="1"/>
      <c r="Y12" s="1"/>
      <c r="Z12" s="1"/>
    </row>
    <row r="13" spans="1:26" ht="15.6" x14ac:dyDescent="0.3">
      <c r="A13" s="23"/>
      <c r="B13" s="24"/>
      <c r="C13" s="25"/>
      <c r="D13" s="26"/>
      <c r="E13" s="27">
        <v>0</v>
      </c>
      <c r="F13" s="28">
        <v>0</v>
      </c>
      <c r="G13" s="29">
        <v>0</v>
      </c>
      <c r="H13" s="30">
        <v>0</v>
      </c>
      <c r="I13" s="31">
        <f t="shared" ref="I13:K13" si="6">$C13*$E13*F13</f>
        <v>0</v>
      </c>
      <c r="J13" s="32">
        <f t="shared" si="6"/>
        <v>0</v>
      </c>
      <c r="K13" s="33">
        <f t="shared" si="6"/>
        <v>0</v>
      </c>
      <c r="L13" s="34">
        <f t="shared" si="1"/>
        <v>0</v>
      </c>
      <c r="M13" s="1"/>
      <c r="N13" s="1"/>
      <c r="O13" s="1"/>
      <c r="P13" s="1"/>
      <c r="Q13" s="1"/>
      <c r="R13" s="1"/>
      <c r="S13" s="1"/>
      <c r="T13" s="1"/>
      <c r="U13" s="12" t="s">
        <v>33</v>
      </c>
      <c r="V13" s="1"/>
      <c r="W13" s="1"/>
      <c r="X13" s="1"/>
      <c r="Y13" s="1"/>
      <c r="Z13" s="1"/>
    </row>
    <row r="14" spans="1:26" ht="15.6" x14ac:dyDescent="0.3">
      <c r="A14" s="23"/>
      <c r="B14" s="24"/>
      <c r="C14" s="25"/>
      <c r="D14" s="26"/>
      <c r="E14" s="27">
        <v>0</v>
      </c>
      <c r="F14" s="28">
        <v>0</v>
      </c>
      <c r="G14" s="29">
        <v>0</v>
      </c>
      <c r="H14" s="30">
        <v>0</v>
      </c>
      <c r="I14" s="31">
        <f t="shared" ref="I14:K14" si="7">$C14*$E14*F14</f>
        <v>0</v>
      </c>
      <c r="J14" s="32">
        <f t="shared" si="7"/>
        <v>0</v>
      </c>
      <c r="K14" s="33">
        <f t="shared" si="7"/>
        <v>0</v>
      </c>
      <c r="L14" s="34">
        <f t="shared" si="1"/>
        <v>0</v>
      </c>
      <c r="M14" s="1"/>
      <c r="N14" s="1"/>
      <c r="O14" s="1"/>
      <c r="P14" s="1"/>
      <c r="Q14" s="1"/>
      <c r="R14" s="1"/>
      <c r="S14" s="1"/>
      <c r="T14" s="1"/>
      <c r="V14" s="1"/>
      <c r="W14" s="1"/>
      <c r="X14" s="1"/>
      <c r="Y14" s="1"/>
      <c r="Z14" s="1"/>
    </row>
    <row r="15" spans="1:26" ht="15.6" x14ac:dyDescent="0.3">
      <c r="A15" s="23"/>
      <c r="B15" s="35"/>
      <c r="C15" s="25"/>
      <c r="D15" s="26"/>
      <c r="E15" s="27">
        <v>0</v>
      </c>
      <c r="F15" s="28">
        <v>0</v>
      </c>
      <c r="G15" s="29">
        <v>0</v>
      </c>
      <c r="H15" s="30">
        <v>0</v>
      </c>
      <c r="I15" s="31">
        <f t="shared" ref="I15:K15" si="8">$C15*$E15*F15</f>
        <v>0</v>
      </c>
      <c r="J15" s="32">
        <f t="shared" si="8"/>
        <v>0</v>
      </c>
      <c r="K15" s="33">
        <f t="shared" si="8"/>
        <v>0</v>
      </c>
      <c r="L15" s="34">
        <f t="shared" si="1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23"/>
      <c r="B16" s="24"/>
      <c r="C16" s="25"/>
      <c r="D16" s="26"/>
      <c r="E16" s="27">
        <v>0</v>
      </c>
      <c r="F16" s="28">
        <v>0</v>
      </c>
      <c r="G16" s="29">
        <v>0</v>
      </c>
      <c r="H16" s="30">
        <v>0</v>
      </c>
      <c r="I16" s="31">
        <f t="shared" ref="I16:K16" si="9">$C16*$E16*F16</f>
        <v>0</v>
      </c>
      <c r="J16" s="32">
        <f t="shared" si="9"/>
        <v>0</v>
      </c>
      <c r="K16" s="33">
        <f t="shared" si="9"/>
        <v>0</v>
      </c>
      <c r="L16" s="34">
        <f t="shared" si="1"/>
        <v>0</v>
      </c>
      <c r="M16" s="1"/>
      <c r="N16" s="1"/>
      <c r="O16" s="1"/>
      <c r="P16" s="1"/>
      <c r="Q16" s="1"/>
      <c r="R16" s="1"/>
      <c r="S16" s="1"/>
      <c r="T16" s="1"/>
      <c r="V16" s="1"/>
      <c r="W16" s="1"/>
      <c r="X16" s="1"/>
      <c r="Y16" s="1"/>
      <c r="Z16" s="1"/>
    </row>
    <row r="17" spans="1:26" ht="15.6" x14ac:dyDescent="0.3">
      <c r="A17" s="23"/>
      <c r="B17" s="35"/>
      <c r="C17" s="25"/>
      <c r="D17" s="26"/>
      <c r="E17" s="27">
        <v>0</v>
      </c>
      <c r="F17" s="28">
        <v>0</v>
      </c>
      <c r="G17" s="29">
        <v>0</v>
      </c>
      <c r="H17" s="30">
        <v>0</v>
      </c>
      <c r="I17" s="31">
        <f t="shared" ref="I17:K17" si="10">$C17*$E17*F17</f>
        <v>0</v>
      </c>
      <c r="J17" s="32">
        <f t="shared" si="10"/>
        <v>0</v>
      </c>
      <c r="K17" s="33">
        <f t="shared" si="10"/>
        <v>0</v>
      </c>
      <c r="L17" s="34">
        <f t="shared" si="1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06" t="s">
        <v>34</v>
      </c>
      <c r="B18" s="107"/>
      <c r="C18" s="52"/>
      <c r="D18" s="52"/>
      <c r="E18" s="98"/>
      <c r="F18" s="54"/>
      <c r="G18" s="54"/>
      <c r="H18" s="54"/>
      <c r="I18" s="55">
        <f t="shared" ref="I18:L18" si="11">SUM(I8:I17)</f>
        <v>0</v>
      </c>
      <c r="J18" s="56">
        <f t="shared" si="11"/>
        <v>0</v>
      </c>
      <c r="K18" s="57">
        <f t="shared" si="11"/>
        <v>0</v>
      </c>
      <c r="L18" s="58">
        <f t="shared" si="11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31" t="s">
        <v>35</v>
      </c>
      <c r="B19" s="132"/>
      <c r="C19" s="43"/>
      <c r="D19" s="43"/>
      <c r="E19" s="44"/>
      <c r="F19" s="45"/>
      <c r="G19" s="45"/>
      <c r="H19" s="45"/>
      <c r="I19" s="46"/>
      <c r="J19" s="46"/>
      <c r="K19" s="46"/>
      <c r="L19" s="4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23"/>
      <c r="B20" s="24" t="s">
        <v>67</v>
      </c>
      <c r="C20" s="25"/>
      <c r="D20" s="26" t="s">
        <v>19</v>
      </c>
      <c r="E20" s="27">
        <v>0</v>
      </c>
      <c r="F20" s="50">
        <v>0</v>
      </c>
      <c r="G20" s="29">
        <v>0</v>
      </c>
      <c r="H20" s="48">
        <v>0</v>
      </c>
      <c r="I20" s="49">
        <f t="shared" ref="I20:K20" si="12">$C20*$E20*F20</f>
        <v>0</v>
      </c>
      <c r="J20" s="32">
        <f t="shared" si="12"/>
        <v>0</v>
      </c>
      <c r="K20" s="33">
        <f t="shared" si="12"/>
        <v>0</v>
      </c>
      <c r="L20" s="34">
        <f t="shared" ref="L20:L29" si="13">SUM(I20:K20)</f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23"/>
      <c r="B21" s="24"/>
      <c r="C21" s="25"/>
      <c r="D21" s="26" t="s">
        <v>21</v>
      </c>
      <c r="E21" s="27">
        <v>0</v>
      </c>
      <c r="F21" s="50">
        <v>0</v>
      </c>
      <c r="G21" s="29">
        <v>0</v>
      </c>
      <c r="H21" s="48">
        <v>0</v>
      </c>
      <c r="I21" s="49">
        <f t="shared" ref="I21:K21" si="14">$C21*$E21*F21</f>
        <v>0</v>
      </c>
      <c r="J21" s="32">
        <f t="shared" si="14"/>
        <v>0</v>
      </c>
      <c r="K21" s="33">
        <f t="shared" si="14"/>
        <v>0</v>
      </c>
      <c r="L21" s="34">
        <f t="shared" si="13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23"/>
      <c r="B22" s="24"/>
      <c r="C22" s="25"/>
      <c r="D22" s="26" t="s">
        <v>23</v>
      </c>
      <c r="E22" s="27">
        <v>0</v>
      </c>
      <c r="F22" s="50">
        <v>0</v>
      </c>
      <c r="G22" s="29">
        <v>0</v>
      </c>
      <c r="H22" s="48">
        <v>0</v>
      </c>
      <c r="I22" s="49">
        <f t="shared" ref="I22:K22" si="15">$C22*$E22*F22</f>
        <v>0</v>
      </c>
      <c r="J22" s="32">
        <f t="shared" si="15"/>
        <v>0</v>
      </c>
      <c r="K22" s="33">
        <f t="shared" si="15"/>
        <v>0</v>
      </c>
      <c r="L22" s="34">
        <f t="shared" si="13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23"/>
      <c r="B23" s="24"/>
      <c r="C23" s="25"/>
      <c r="D23" s="26"/>
      <c r="E23" s="27">
        <v>0</v>
      </c>
      <c r="F23" s="50">
        <v>0</v>
      </c>
      <c r="G23" s="29">
        <v>0</v>
      </c>
      <c r="H23" s="48">
        <v>0</v>
      </c>
      <c r="I23" s="49">
        <f t="shared" ref="I23:K23" si="16">$C23*$E23*F23</f>
        <v>0</v>
      </c>
      <c r="J23" s="32">
        <f t="shared" si="16"/>
        <v>0</v>
      </c>
      <c r="K23" s="33">
        <f t="shared" si="16"/>
        <v>0</v>
      </c>
      <c r="L23" s="34">
        <f t="shared" si="13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23"/>
      <c r="B24" s="24"/>
      <c r="C24" s="25"/>
      <c r="D24" s="26"/>
      <c r="E24" s="27">
        <v>0</v>
      </c>
      <c r="F24" s="50">
        <v>0</v>
      </c>
      <c r="G24" s="29">
        <v>0</v>
      </c>
      <c r="H24" s="48">
        <v>0</v>
      </c>
      <c r="I24" s="49">
        <f t="shared" ref="I24:K24" si="17">$C24*$E24*F24</f>
        <v>0</v>
      </c>
      <c r="J24" s="32">
        <f t="shared" si="17"/>
        <v>0</v>
      </c>
      <c r="K24" s="33">
        <f t="shared" si="17"/>
        <v>0</v>
      </c>
      <c r="L24" s="34">
        <f t="shared" si="13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23"/>
      <c r="B25" s="24"/>
      <c r="C25" s="25"/>
      <c r="D25" s="26"/>
      <c r="E25" s="27">
        <v>0</v>
      </c>
      <c r="F25" s="50">
        <v>0</v>
      </c>
      <c r="G25" s="29">
        <v>0</v>
      </c>
      <c r="H25" s="48">
        <v>0</v>
      </c>
      <c r="I25" s="49">
        <f t="shared" ref="I25:K25" si="18">$C25*$E25*F25</f>
        <v>0</v>
      </c>
      <c r="J25" s="32">
        <f t="shared" si="18"/>
        <v>0</v>
      </c>
      <c r="K25" s="33">
        <f t="shared" si="18"/>
        <v>0</v>
      </c>
      <c r="L25" s="34">
        <f t="shared" si="13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23"/>
      <c r="B26" s="24"/>
      <c r="C26" s="25"/>
      <c r="D26" s="26"/>
      <c r="E26" s="27">
        <v>0</v>
      </c>
      <c r="F26" s="50">
        <v>0</v>
      </c>
      <c r="G26" s="29">
        <v>0</v>
      </c>
      <c r="H26" s="48">
        <v>0</v>
      </c>
      <c r="I26" s="49">
        <f t="shared" ref="I26:K26" si="19">$C26*$E26*F26</f>
        <v>0</v>
      </c>
      <c r="J26" s="32">
        <f t="shared" si="19"/>
        <v>0</v>
      </c>
      <c r="K26" s="33">
        <f t="shared" si="19"/>
        <v>0</v>
      </c>
      <c r="L26" s="34">
        <f t="shared" si="13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23"/>
      <c r="B27" s="24"/>
      <c r="C27" s="25"/>
      <c r="D27" s="26"/>
      <c r="E27" s="27">
        <v>0</v>
      </c>
      <c r="F27" s="50">
        <v>0</v>
      </c>
      <c r="G27" s="29">
        <v>0</v>
      </c>
      <c r="H27" s="48">
        <v>0</v>
      </c>
      <c r="I27" s="49">
        <f t="shared" ref="I27:K27" si="20">$C27*$E27*F27</f>
        <v>0</v>
      </c>
      <c r="J27" s="32">
        <f t="shared" si="20"/>
        <v>0</v>
      </c>
      <c r="K27" s="33">
        <f t="shared" si="20"/>
        <v>0</v>
      </c>
      <c r="L27" s="34">
        <f t="shared" si="13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23"/>
      <c r="B28" s="24"/>
      <c r="C28" s="25"/>
      <c r="D28" s="26"/>
      <c r="E28" s="27">
        <v>0</v>
      </c>
      <c r="F28" s="50">
        <v>0</v>
      </c>
      <c r="G28" s="29">
        <v>0</v>
      </c>
      <c r="H28" s="48">
        <v>0</v>
      </c>
      <c r="I28" s="49">
        <f t="shared" ref="I28:K28" si="21">$C28*$E28*F28</f>
        <v>0</v>
      </c>
      <c r="J28" s="32">
        <f t="shared" si="21"/>
        <v>0</v>
      </c>
      <c r="K28" s="33">
        <f t="shared" si="21"/>
        <v>0</v>
      </c>
      <c r="L28" s="34">
        <f t="shared" si="13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23"/>
      <c r="B29" s="24"/>
      <c r="C29" s="25"/>
      <c r="D29" s="26"/>
      <c r="E29" s="27">
        <v>0</v>
      </c>
      <c r="F29" s="50">
        <v>0</v>
      </c>
      <c r="G29" s="29">
        <v>0</v>
      </c>
      <c r="H29" s="48">
        <v>0</v>
      </c>
      <c r="I29" s="49">
        <f t="shared" ref="I29:K29" si="22">$C29*$E29*F29</f>
        <v>0</v>
      </c>
      <c r="J29" s="32">
        <f t="shared" si="22"/>
        <v>0</v>
      </c>
      <c r="K29" s="33">
        <f t="shared" si="22"/>
        <v>0</v>
      </c>
      <c r="L29" s="34">
        <f t="shared" si="13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06" t="s">
        <v>36</v>
      </c>
      <c r="B30" s="107"/>
      <c r="C30" s="52"/>
      <c r="D30" s="52"/>
      <c r="E30" s="53"/>
      <c r="F30" s="54"/>
      <c r="G30" s="54"/>
      <c r="H30" s="54"/>
      <c r="I30" s="55">
        <f t="shared" ref="I30:L30" si="23">SUM(I20:I29)</f>
        <v>0</v>
      </c>
      <c r="J30" s="56">
        <f t="shared" si="23"/>
        <v>0</v>
      </c>
      <c r="K30" s="57">
        <f t="shared" si="23"/>
        <v>0</v>
      </c>
      <c r="L30" s="58">
        <f t="shared" si="23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31" t="s">
        <v>37</v>
      </c>
      <c r="B31" s="132"/>
      <c r="C31" s="43"/>
      <c r="D31" s="43"/>
      <c r="E31" s="44"/>
      <c r="F31" s="45"/>
      <c r="G31" s="45"/>
      <c r="H31" s="45"/>
      <c r="I31" s="46"/>
      <c r="J31" s="46"/>
      <c r="K31" s="46"/>
      <c r="L31" s="4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23"/>
      <c r="B32" s="24" t="s">
        <v>67</v>
      </c>
      <c r="C32" s="25"/>
      <c r="D32" s="26" t="s">
        <v>25</v>
      </c>
      <c r="E32" s="64">
        <v>0</v>
      </c>
      <c r="F32" s="28">
        <v>0</v>
      </c>
      <c r="G32" s="29">
        <v>0</v>
      </c>
      <c r="H32" s="30">
        <v>0</v>
      </c>
      <c r="I32" s="49">
        <f t="shared" ref="I32:K32" si="24">$C32*$E32*F32</f>
        <v>0</v>
      </c>
      <c r="J32" s="32">
        <f t="shared" si="24"/>
        <v>0</v>
      </c>
      <c r="K32" s="33">
        <f t="shared" si="24"/>
        <v>0</v>
      </c>
      <c r="L32" s="34">
        <f t="shared" ref="L32:L41" si="25">SUM(I32:K32)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23"/>
      <c r="B33" s="35"/>
      <c r="C33" s="25"/>
      <c r="D33" s="26" t="s">
        <v>27</v>
      </c>
      <c r="E33" s="64">
        <v>0</v>
      </c>
      <c r="F33" s="28">
        <v>0</v>
      </c>
      <c r="G33" s="29">
        <v>0</v>
      </c>
      <c r="H33" s="48">
        <v>0</v>
      </c>
      <c r="I33" s="49">
        <f t="shared" ref="I33:K33" si="26">$C33*$E33*F33</f>
        <v>0</v>
      </c>
      <c r="J33" s="32">
        <f t="shared" si="26"/>
        <v>0</v>
      </c>
      <c r="K33" s="33">
        <f t="shared" si="26"/>
        <v>0</v>
      </c>
      <c r="L33" s="34">
        <f t="shared" si="25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23"/>
      <c r="B34" s="35"/>
      <c r="C34" s="25"/>
      <c r="D34" s="26"/>
      <c r="E34" s="64">
        <v>0</v>
      </c>
      <c r="F34" s="28">
        <v>0</v>
      </c>
      <c r="G34" s="29">
        <v>0</v>
      </c>
      <c r="H34" s="48">
        <v>0</v>
      </c>
      <c r="I34" s="49">
        <f t="shared" ref="I34:K34" si="27">$C34*$E34*F34</f>
        <v>0</v>
      </c>
      <c r="J34" s="32">
        <f t="shared" si="27"/>
        <v>0</v>
      </c>
      <c r="K34" s="33">
        <f t="shared" si="27"/>
        <v>0</v>
      </c>
      <c r="L34" s="34">
        <f t="shared" si="25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23"/>
      <c r="B35" s="35"/>
      <c r="C35" s="25"/>
      <c r="D35" s="26"/>
      <c r="E35" s="64">
        <v>0</v>
      </c>
      <c r="F35" s="28">
        <v>0</v>
      </c>
      <c r="G35" s="29">
        <v>0</v>
      </c>
      <c r="H35" s="48">
        <v>0</v>
      </c>
      <c r="I35" s="49">
        <f t="shared" ref="I35:K35" si="28">$C35*$E35*F35</f>
        <v>0</v>
      </c>
      <c r="J35" s="32">
        <f t="shared" si="28"/>
        <v>0</v>
      </c>
      <c r="K35" s="33">
        <f t="shared" si="28"/>
        <v>0</v>
      </c>
      <c r="L35" s="34">
        <f t="shared" si="25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23"/>
      <c r="B36" s="35"/>
      <c r="C36" s="25"/>
      <c r="D36" s="26"/>
      <c r="E36" s="64">
        <v>0</v>
      </c>
      <c r="F36" s="28">
        <v>0</v>
      </c>
      <c r="G36" s="29">
        <v>0</v>
      </c>
      <c r="H36" s="30">
        <v>0</v>
      </c>
      <c r="I36" s="49">
        <f t="shared" ref="I36:K36" si="29">$C36*$E36*F36</f>
        <v>0</v>
      </c>
      <c r="J36" s="32">
        <f t="shared" si="29"/>
        <v>0</v>
      </c>
      <c r="K36" s="33">
        <f t="shared" si="29"/>
        <v>0</v>
      </c>
      <c r="L36" s="34">
        <f t="shared" si="25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23"/>
      <c r="B37" s="35"/>
      <c r="C37" s="25"/>
      <c r="D37" s="26"/>
      <c r="E37" s="64">
        <v>0</v>
      </c>
      <c r="F37" s="28">
        <v>0</v>
      </c>
      <c r="G37" s="29">
        <v>0</v>
      </c>
      <c r="H37" s="48">
        <v>0</v>
      </c>
      <c r="I37" s="49">
        <f t="shared" ref="I37:K37" si="30">$C37*$E37*F37</f>
        <v>0</v>
      </c>
      <c r="J37" s="32">
        <f t="shared" si="30"/>
        <v>0</v>
      </c>
      <c r="K37" s="33">
        <f t="shared" si="30"/>
        <v>0</v>
      </c>
      <c r="L37" s="34">
        <f t="shared" si="25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23"/>
      <c r="B38" s="35"/>
      <c r="C38" s="25"/>
      <c r="D38" s="26"/>
      <c r="E38" s="64">
        <v>0</v>
      </c>
      <c r="F38" s="28">
        <v>0</v>
      </c>
      <c r="G38" s="29">
        <v>0</v>
      </c>
      <c r="H38" s="48">
        <v>0</v>
      </c>
      <c r="I38" s="49">
        <f t="shared" ref="I38:K38" si="31">$C38*$E38*F38</f>
        <v>0</v>
      </c>
      <c r="J38" s="32">
        <f t="shared" si="31"/>
        <v>0</v>
      </c>
      <c r="K38" s="33">
        <f t="shared" si="31"/>
        <v>0</v>
      </c>
      <c r="L38" s="34">
        <f t="shared" si="25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23"/>
      <c r="B39" s="35"/>
      <c r="C39" s="25"/>
      <c r="D39" s="26"/>
      <c r="E39" s="64">
        <v>0</v>
      </c>
      <c r="F39" s="28">
        <v>0</v>
      </c>
      <c r="G39" s="29">
        <v>0</v>
      </c>
      <c r="H39" s="48">
        <v>0</v>
      </c>
      <c r="I39" s="49">
        <f t="shared" ref="I39:K39" si="32">$C39*$E39*F39</f>
        <v>0</v>
      </c>
      <c r="J39" s="32">
        <f t="shared" si="32"/>
        <v>0</v>
      </c>
      <c r="K39" s="33">
        <f t="shared" si="32"/>
        <v>0</v>
      </c>
      <c r="L39" s="34">
        <f t="shared" si="25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23"/>
      <c r="B40" s="35"/>
      <c r="C40" s="25"/>
      <c r="D40" s="26"/>
      <c r="E40" s="64">
        <v>0</v>
      </c>
      <c r="F40" s="28">
        <v>0</v>
      </c>
      <c r="G40" s="29">
        <v>0</v>
      </c>
      <c r="H40" s="48">
        <v>0</v>
      </c>
      <c r="I40" s="49">
        <f t="shared" ref="I40:K40" si="33">$C40*$E40*F40</f>
        <v>0</v>
      </c>
      <c r="J40" s="32">
        <f t="shared" si="33"/>
        <v>0</v>
      </c>
      <c r="K40" s="33">
        <f t="shared" si="33"/>
        <v>0</v>
      </c>
      <c r="L40" s="34">
        <f t="shared" si="25"/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23"/>
      <c r="B41" s="35"/>
      <c r="C41" s="25"/>
      <c r="D41" s="26"/>
      <c r="E41" s="64">
        <v>0</v>
      </c>
      <c r="F41" s="28">
        <v>0</v>
      </c>
      <c r="G41" s="29">
        <v>0</v>
      </c>
      <c r="H41" s="30">
        <v>0</v>
      </c>
      <c r="I41" s="49">
        <f t="shared" ref="I41:K41" si="34">$C41*$E41*F41</f>
        <v>0</v>
      </c>
      <c r="J41" s="32">
        <f t="shared" si="34"/>
        <v>0</v>
      </c>
      <c r="K41" s="33">
        <f t="shared" si="34"/>
        <v>0</v>
      </c>
      <c r="L41" s="34">
        <f t="shared" si="25"/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06" t="s">
        <v>40</v>
      </c>
      <c r="B42" s="107"/>
      <c r="C42" s="52"/>
      <c r="D42" s="52"/>
      <c r="E42" s="53"/>
      <c r="F42" s="54"/>
      <c r="G42" s="54"/>
      <c r="H42" s="54"/>
      <c r="I42" s="55">
        <f t="shared" ref="I42:L42" si="35">SUM(I32:I41)</f>
        <v>0</v>
      </c>
      <c r="J42" s="56">
        <f t="shared" si="35"/>
        <v>0</v>
      </c>
      <c r="K42" s="57">
        <f t="shared" si="35"/>
        <v>0</v>
      </c>
      <c r="L42" s="58">
        <f t="shared" si="35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66" t="s">
        <v>41</v>
      </c>
      <c r="B43" s="67"/>
      <c r="C43" s="43"/>
      <c r="D43" s="43"/>
      <c r="E43" s="44"/>
      <c r="F43" s="45"/>
      <c r="G43" s="45"/>
      <c r="H43" s="45"/>
      <c r="I43" s="46"/>
      <c r="J43" s="46"/>
      <c r="K43" s="46"/>
      <c r="L43" s="4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23"/>
      <c r="B44" s="24" t="s">
        <v>67</v>
      </c>
      <c r="C44" s="25"/>
      <c r="D44" s="26" t="s">
        <v>21</v>
      </c>
      <c r="E44" s="64">
        <v>0</v>
      </c>
      <c r="F44" s="28">
        <v>0</v>
      </c>
      <c r="G44" s="29">
        <v>0</v>
      </c>
      <c r="H44" s="48">
        <v>0</v>
      </c>
      <c r="I44" s="49">
        <f t="shared" ref="I44:K44" si="36">$C44*$E44*F44</f>
        <v>0</v>
      </c>
      <c r="J44" s="32">
        <f t="shared" si="36"/>
        <v>0</v>
      </c>
      <c r="K44" s="33">
        <f t="shared" si="36"/>
        <v>0</v>
      </c>
      <c r="L44" s="34">
        <f t="shared" ref="L44:L53" si="37">SUM(I44:K44)</f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23"/>
      <c r="B45" s="35"/>
      <c r="C45" s="25"/>
      <c r="D45" s="26" t="s">
        <v>31</v>
      </c>
      <c r="E45" s="64">
        <v>0</v>
      </c>
      <c r="F45" s="28">
        <v>0</v>
      </c>
      <c r="G45" s="29">
        <v>0</v>
      </c>
      <c r="H45" s="48">
        <v>0</v>
      </c>
      <c r="I45" s="49">
        <f t="shared" ref="I45:K45" si="38">$C45*$E45*F45</f>
        <v>0</v>
      </c>
      <c r="J45" s="32">
        <f t="shared" si="38"/>
        <v>0</v>
      </c>
      <c r="K45" s="33">
        <f t="shared" si="38"/>
        <v>0</v>
      </c>
      <c r="L45" s="34">
        <f t="shared" si="37"/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23"/>
      <c r="B46" s="35"/>
      <c r="C46" s="25"/>
      <c r="D46" s="26"/>
      <c r="E46" s="64">
        <v>0</v>
      </c>
      <c r="F46" s="28">
        <v>0</v>
      </c>
      <c r="G46" s="29">
        <v>0</v>
      </c>
      <c r="H46" s="48">
        <v>0</v>
      </c>
      <c r="I46" s="49">
        <f t="shared" ref="I46:K46" si="39">$C46*$E46*F46</f>
        <v>0</v>
      </c>
      <c r="J46" s="32">
        <f t="shared" si="39"/>
        <v>0</v>
      </c>
      <c r="K46" s="33">
        <f t="shared" si="39"/>
        <v>0</v>
      </c>
      <c r="L46" s="34">
        <f t="shared" si="37"/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23"/>
      <c r="B47" s="35"/>
      <c r="C47" s="25"/>
      <c r="D47" s="26"/>
      <c r="E47" s="64">
        <v>0</v>
      </c>
      <c r="F47" s="28">
        <v>0</v>
      </c>
      <c r="G47" s="29">
        <v>0</v>
      </c>
      <c r="H47" s="30">
        <v>0</v>
      </c>
      <c r="I47" s="49">
        <f t="shared" ref="I47:K47" si="40">$C47*$E47*F47</f>
        <v>0</v>
      </c>
      <c r="J47" s="32">
        <f t="shared" si="40"/>
        <v>0</v>
      </c>
      <c r="K47" s="33">
        <f t="shared" si="40"/>
        <v>0</v>
      </c>
      <c r="L47" s="34">
        <f t="shared" si="37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23"/>
      <c r="B48" s="35"/>
      <c r="C48" s="25"/>
      <c r="D48" s="26"/>
      <c r="E48" s="64">
        <v>0</v>
      </c>
      <c r="F48" s="28">
        <v>0</v>
      </c>
      <c r="G48" s="29">
        <v>0</v>
      </c>
      <c r="H48" s="48">
        <v>0</v>
      </c>
      <c r="I48" s="49">
        <f t="shared" ref="I48:K48" si="41">$C48*$E48*F48</f>
        <v>0</v>
      </c>
      <c r="J48" s="32">
        <f t="shared" si="41"/>
        <v>0</v>
      </c>
      <c r="K48" s="33">
        <f t="shared" si="41"/>
        <v>0</v>
      </c>
      <c r="L48" s="34">
        <f t="shared" si="37"/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23"/>
      <c r="B49" s="35"/>
      <c r="C49" s="25"/>
      <c r="D49" s="26"/>
      <c r="E49" s="64">
        <v>0</v>
      </c>
      <c r="F49" s="28">
        <v>0</v>
      </c>
      <c r="G49" s="29">
        <v>0</v>
      </c>
      <c r="H49" s="48">
        <v>0</v>
      </c>
      <c r="I49" s="49">
        <f t="shared" ref="I49:K49" si="42">$C49*$E49*F49</f>
        <v>0</v>
      </c>
      <c r="J49" s="32">
        <f t="shared" si="42"/>
        <v>0</v>
      </c>
      <c r="K49" s="33">
        <f t="shared" si="42"/>
        <v>0</v>
      </c>
      <c r="L49" s="34">
        <f t="shared" si="37"/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23"/>
      <c r="B50" s="35"/>
      <c r="C50" s="25"/>
      <c r="D50" s="26"/>
      <c r="E50" s="64">
        <v>0</v>
      </c>
      <c r="F50" s="28">
        <v>0</v>
      </c>
      <c r="G50" s="29">
        <v>0</v>
      </c>
      <c r="H50" s="30">
        <v>0</v>
      </c>
      <c r="I50" s="49">
        <f t="shared" ref="I50:K50" si="43">$C50*$E50*F50</f>
        <v>0</v>
      </c>
      <c r="J50" s="32">
        <f t="shared" si="43"/>
        <v>0</v>
      </c>
      <c r="K50" s="33">
        <f t="shared" si="43"/>
        <v>0</v>
      </c>
      <c r="L50" s="34">
        <f t="shared" si="37"/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23"/>
      <c r="B51" s="35"/>
      <c r="C51" s="25"/>
      <c r="D51" s="26"/>
      <c r="E51" s="64">
        <v>0</v>
      </c>
      <c r="F51" s="28">
        <v>0</v>
      </c>
      <c r="G51" s="29">
        <v>0</v>
      </c>
      <c r="H51" s="48">
        <v>0</v>
      </c>
      <c r="I51" s="49">
        <f t="shared" ref="I51:K51" si="44">$C51*$E51*F51</f>
        <v>0</v>
      </c>
      <c r="J51" s="32">
        <f t="shared" si="44"/>
        <v>0</v>
      </c>
      <c r="K51" s="33">
        <f t="shared" si="44"/>
        <v>0</v>
      </c>
      <c r="L51" s="34">
        <f t="shared" si="37"/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23"/>
      <c r="B52" s="35"/>
      <c r="C52" s="25"/>
      <c r="D52" s="26"/>
      <c r="E52" s="64">
        <v>0</v>
      </c>
      <c r="F52" s="28">
        <v>0</v>
      </c>
      <c r="G52" s="29">
        <v>0</v>
      </c>
      <c r="H52" s="48">
        <v>0</v>
      </c>
      <c r="I52" s="49">
        <f t="shared" ref="I52:K52" si="45">$C52*$E52*F52</f>
        <v>0</v>
      </c>
      <c r="J52" s="32">
        <f t="shared" si="45"/>
        <v>0</v>
      </c>
      <c r="K52" s="33">
        <f t="shared" si="45"/>
        <v>0</v>
      </c>
      <c r="L52" s="34">
        <f t="shared" si="37"/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23"/>
      <c r="B53" s="35"/>
      <c r="C53" s="25"/>
      <c r="D53" s="26"/>
      <c r="E53" s="64">
        <v>0</v>
      </c>
      <c r="F53" s="28">
        <v>0</v>
      </c>
      <c r="G53" s="29">
        <v>0</v>
      </c>
      <c r="H53" s="30">
        <v>0</v>
      </c>
      <c r="I53" s="49">
        <f t="shared" ref="I53:K53" si="46">$C53*$E53*F53</f>
        <v>0</v>
      </c>
      <c r="J53" s="32">
        <f t="shared" si="46"/>
        <v>0</v>
      </c>
      <c r="K53" s="33">
        <f t="shared" si="46"/>
        <v>0</v>
      </c>
      <c r="L53" s="34">
        <f t="shared" si="37"/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06" t="s">
        <v>43</v>
      </c>
      <c r="B54" s="107"/>
      <c r="C54" s="52"/>
      <c r="D54" s="52"/>
      <c r="E54" s="53"/>
      <c r="F54" s="54"/>
      <c r="G54" s="54"/>
      <c r="H54" s="54"/>
      <c r="I54" s="55">
        <f t="shared" ref="I54:L54" si="47">SUM(I44:I53)</f>
        <v>0</v>
      </c>
      <c r="J54" s="56">
        <f t="shared" si="47"/>
        <v>0</v>
      </c>
      <c r="K54" s="57">
        <f t="shared" si="47"/>
        <v>0</v>
      </c>
      <c r="L54" s="58">
        <f t="shared" si="47"/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31" t="s">
        <v>44</v>
      </c>
      <c r="B55" s="132"/>
      <c r="C55" s="43"/>
      <c r="D55" s="43"/>
      <c r="E55" s="44"/>
      <c r="F55" s="45"/>
      <c r="G55" s="45"/>
      <c r="H55" s="45"/>
      <c r="I55" s="46"/>
      <c r="J55" s="46"/>
      <c r="K55" s="46"/>
      <c r="L55" s="4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23"/>
      <c r="B56" s="24" t="s">
        <v>67</v>
      </c>
      <c r="C56" s="25"/>
      <c r="D56" s="26" t="s">
        <v>25</v>
      </c>
      <c r="E56" s="64">
        <v>0</v>
      </c>
      <c r="F56" s="28">
        <v>0</v>
      </c>
      <c r="G56" s="29">
        <v>0</v>
      </c>
      <c r="H56" s="48">
        <v>0</v>
      </c>
      <c r="I56" s="49">
        <f t="shared" ref="I56:K56" si="48">$C56*$E56*F56</f>
        <v>0</v>
      </c>
      <c r="J56" s="32">
        <f t="shared" si="48"/>
        <v>0</v>
      </c>
      <c r="K56" s="33">
        <f t="shared" si="48"/>
        <v>0</v>
      </c>
      <c r="L56" s="34">
        <f t="shared" ref="L56:L65" si="49">SUM(I56:K56)</f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23"/>
      <c r="B57" s="35"/>
      <c r="C57" s="25"/>
      <c r="D57" s="26"/>
      <c r="E57" s="64">
        <v>0</v>
      </c>
      <c r="F57" s="28">
        <v>0</v>
      </c>
      <c r="G57" s="29">
        <v>0</v>
      </c>
      <c r="H57" s="48">
        <v>0</v>
      </c>
      <c r="I57" s="49">
        <f t="shared" ref="I57:K57" si="50">$C57*$E57*F57</f>
        <v>0</v>
      </c>
      <c r="J57" s="32">
        <f t="shared" si="50"/>
        <v>0</v>
      </c>
      <c r="K57" s="33">
        <f t="shared" si="50"/>
        <v>0</v>
      </c>
      <c r="L57" s="34">
        <f t="shared" si="49"/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23"/>
      <c r="B58" s="35"/>
      <c r="C58" s="25"/>
      <c r="D58" s="26"/>
      <c r="E58" s="64">
        <v>0</v>
      </c>
      <c r="F58" s="28">
        <v>0</v>
      </c>
      <c r="G58" s="29">
        <v>0</v>
      </c>
      <c r="H58" s="48">
        <v>0</v>
      </c>
      <c r="I58" s="49">
        <f t="shared" ref="I58:K58" si="51">$C58*$E58*F58</f>
        <v>0</v>
      </c>
      <c r="J58" s="32">
        <f t="shared" si="51"/>
        <v>0</v>
      </c>
      <c r="K58" s="33">
        <f t="shared" si="51"/>
        <v>0</v>
      </c>
      <c r="L58" s="34">
        <f t="shared" si="49"/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23"/>
      <c r="B59" s="35"/>
      <c r="C59" s="25"/>
      <c r="D59" s="26"/>
      <c r="E59" s="64">
        <v>0</v>
      </c>
      <c r="F59" s="28">
        <v>0</v>
      </c>
      <c r="G59" s="29">
        <v>0</v>
      </c>
      <c r="H59" s="48">
        <v>0</v>
      </c>
      <c r="I59" s="49">
        <f t="shared" ref="I59:K59" si="52">$C59*$E59*F59</f>
        <v>0</v>
      </c>
      <c r="J59" s="32">
        <f t="shared" si="52"/>
        <v>0</v>
      </c>
      <c r="K59" s="33">
        <f t="shared" si="52"/>
        <v>0</v>
      </c>
      <c r="L59" s="34">
        <f t="shared" si="49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23"/>
      <c r="B60" s="35"/>
      <c r="C60" s="25"/>
      <c r="D60" s="26"/>
      <c r="E60" s="64">
        <v>0</v>
      </c>
      <c r="F60" s="28">
        <v>0</v>
      </c>
      <c r="G60" s="29">
        <v>0</v>
      </c>
      <c r="H60" s="30">
        <v>0</v>
      </c>
      <c r="I60" s="49">
        <f t="shared" ref="I60:K60" si="53">$C60*$E60*F60</f>
        <v>0</v>
      </c>
      <c r="J60" s="32">
        <f t="shared" si="53"/>
        <v>0</v>
      </c>
      <c r="K60" s="33">
        <f t="shared" si="53"/>
        <v>0</v>
      </c>
      <c r="L60" s="34">
        <f t="shared" si="49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23"/>
      <c r="B61" s="35"/>
      <c r="C61" s="25"/>
      <c r="D61" s="26"/>
      <c r="E61" s="64">
        <v>0</v>
      </c>
      <c r="F61" s="28">
        <v>0</v>
      </c>
      <c r="G61" s="29">
        <v>0</v>
      </c>
      <c r="H61" s="48">
        <v>0</v>
      </c>
      <c r="I61" s="49">
        <f t="shared" ref="I61:K61" si="54">$C61*$E61*F61</f>
        <v>0</v>
      </c>
      <c r="J61" s="32">
        <f t="shared" si="54"/>
        <v>0</v>
      </c>
      <c r="K61" s="33">
        <f t="shared" si="54"/>
        <v>0</v>
      </c>
      <c r="L61" s="34">
        <f t="shared" si="49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23"/>
      <c r="B62" s="35"/>
      <c r="C62" s="25"/>
      <c r="D62" s="26"/>
      <c r="E62" s="64">
        <v>0</v>
      </c>
      <c r="F62" s="28">
        <v>0</v>
      </c>
      <c r="G62" s="29">
        <v>0</v>
      </c>
      <c r="H62" s="48">
        <v>0</v>
      </c>
      <c r="I62" s="49">
        <f t="shared" ref="I62:K62" si="55">$C62*$E62*F62</f>
        <v>0</v>
      </c>
      <c r="J62" s="32">
        <f t="shared" si="55"/>
        <v>0</v>
      </c>
      <c r="K62" s="33">
        <f t="shared" si="55"/>
        <v>0</v>
      </c>
      <c r="L62" s="34">
        <f t="shared" si="49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23"/>
      <c r="B63" s="35"/>
      <c r="C63" s="25"/>
      <c r="D63" s="26"/>
      <c r="E63" s="64">
        <v>0</v>
      </c>
      <c r="F63" s="28">
        <v>0</v>
      </c>
      <c r="G63" s="29">
        <v>0</v>
      </c>
      <c r="H63" s="48">
        <v>0</v>
      </c>
      <c r="I63" s="49">
        <f t="shared" ref="I63:K63" si="56">$C63*$E63*F63</f>
        <v>0</v>
      </c>
      <c r="J63" s="32">
        <f t="shared" si="56"/>
        <v>0</v>
      </c>
      <c r="K63" s="33">
        <f t="shared" si="56"/>
        <v>0</v>
      </c>
      <c r="L63" s="34">
        <f t="shared" si="49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23"/>
      <c r="B64" s="35"/>
      <c r="C64" s="25"/>
      <c r="D64" s="26"/>
      <c r="E64" s="64">
        <v>0</v>
      </c>
      <c r="F64" s="28">
        <v>0</v>
      </c>
      <c r="G64" s="29">
        <v>0</v>
      </c>
      <c r="H64" s="48">
        <v>0</v>
      </c>
      <c r="I64" s="49">
        <f t="shared" ref="I64:K64" si="57">$C64*$E64*F64</f>
        <v>0</v>
      </c>
      <c r="J64" s="32">
        <f t="shared" si="57"/>
        <v>0</v>
      </c>
      <c r="K64" s="33">
        <f t="shared" si="57"/>
        <v>0</v>
      </c>
      <c r="L64" s="34">
        <f t="shared" si="49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23"/>
      <c r="B65" s="35"/>
      <c r="C65" s="25"/>
      <c r="D65" s="26"/>
      <c r="E65" s="64">
        <v>0</v>
      </c>
      <c r="F65" s="28">
        <v>0</v>
      </c>
      <c r="G65" s="29">
        <v>0</v>
      </c>
      <c r="H65" s="30">
        <v>0</v>
      </c>
      <c r="I65" s="49">
        <f t="shared" ref="I65:K65" si="58">$C65*$E65*F65</f>
        <v>0</v>
      </c>
      <c r="J65" s="32">
        <f t="shared" si="58"/>
        <v>0</v>
      </c>
      <c r="K65" s="33">
        <f t="shared" si="58"/>
        <v>0</v>
      </c>
      <c r="L65" s="34">
        <f t="shared" si="49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06" t="s">
        <v>46</v>
      </c>
      <c r="B66" s="107"/>
      <c r="C66" s="52"/>
      <c r="D66" s="52"/>
      <c r="E66" s="53"/>
      <c r="F66" s="54"/>
      <c r="G66" s="54"/>
      <c r="H66" s="54"/>
      <c r="I66" s="55">
        <f t="shared" ref="I66:L66" si="59">SUM(I56:I65)</f>
        <v>0</v>
      </c>
      <c r="J66" s="56">
        <f t="shared" si="59"/>
        <v>0</v>
      </c>
      <c r="K66" s="57">
        <f t="shared" si="59"/>
        <v>0</v>
      </c>
      <c r="L66" s="58">
        <f t="shared" si="59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31" t="s">
        <v>47</v>
      </c>
      <c r="B67" s="132"/>
      <c r="C67" s="43"/>
      <c r="D67" s="43"/>
      <c r="E67" s="44"/>
      <c r="F67" s="45"/>
      <c r="G67" s="45"/>
      <c r="H67" s="45"/>
      <c r="I67" s="46"/>
      <c r="J67" s="46"/>
      <c r="K67" s="46"/>
      <c r="L67" s="4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23"/>
      <c r="B68" s="24" t="s">
        <v>67</v>
      </c>
      <c r="C68" s="25"/>
      <c r="D68" s="26" t="s">
        <v>25</v>
      </c>
      <c r="E68" s="64">
        <v>0</v>
      </c>
      <c r="F68" s="28">
        <v>0</v>
      </c>
      <c r="G68" s="29">
        <v>0</v>
      </c>
      <c r="H68" s="48">
        <v>0</v>
      </c>
      <c r="I68" s="49">
        <f t="shared" ref="I68:K68" si="60">$C68*$E68*F68</f>
        <v>0</v>
      </c>
      <c r="J68" s="32">
        <f t="shared" si="60"/>
        <v>0</v>
      </c>
      <c r="K68" s="33">
        <f t="shared" si="60"/>
        <v>0</v>
      </c>
      <c r="L68" s="34">
        <f t="shared" ref="L68:L77" si="61">SUM(I68:K68)</f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23"/>
      <c r="B69" s="35"/>
      <c r="C69" s="25"/>
      <c r="D69" s="26"/>
      <c r="E69" s="64">
        <v>0</v>
      </c>
      <c r="F69" s="28">
        <v>0</v>
      </c>
      <c r="G69" s="29">
        <v>0</v>
      </c>
      <c r="H69" s="48">
        <v>0</v>
      </c>
      <c r="I69" s="49">
        <f t="shared" ref="I69:K69" si="62">$C69*$E69*F69</f>
        <v>0</v>
      </c>
      <c r="J69" s="32">
        <f t="shared" si="62"/>
        <v>0</v>
      </c>
      <c r="K69" s="33">
        <f t="shared" si="62"/>
        <v>0</v>
      </c>
      <c r="L69" s="34">
        <f t="shared" si="61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23"/>
      <c r="B70" s="35"/>
      <c r="C70" s="25"/>
      <c r="D70" s="26"/>
      <c r="E70" s="64">
        <v>0</v>
      </c>
      <c r="F70" s="28">
        <v>0</v>
      </c>
      <c r="G70" s="29">
        <v>0</v>
      </c>
      <c r="H70" s="48">
        <v>0</v>
      </c>
      <c r="I70" s="49">
        <f t="shared" ref="I70:K70" si="63">$C70*$E70*F70</f>
        <v>0</v>
      </c>
      <c r="J70" s="32">
        <f t="shared" si="63"/>
        <v>0</v>
      </c>
      <c r="K70" s="33">
        <f t="shared" si="63"/>
        <v>0</v>
      </c>
      <c r="L70" s="34">
        <f t="shared" si="61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23"/>
      <c r="B71" s="35"/>
      <c r="C71" s="25"/>
      <c r="D71" s="26"/>
      <c r="E71" s="64">
        <v>0</v>
      </c>
      <c r="F71" s="28">
        <v>0</v>
      </c>
      <c r="G71" s="29">
        <v>0</v>
      </c>
      <c r="H71" s="48">
        <v>0</v>
      </c>
      <c r="I71" s="49">
        <f t="shared" ref="I71:K71" si="64">$C71*$E71*F71</f>
        <v>0</v>
      </c>
      <c r="J71" s="32">
        <f t="shared" si="64"/>
        <v>0</v>
      </c>
      <c r="K71" s="33">
        <f t="shared" si="64"/>
        <v>0</v>
      </c>
      <c r="L71" s="34">
        <f t="shared" si="61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23"/>
      <c r="B72" s="35"/>
      <c r="C72" s="25"/>
      <c r="D72" s="26"/>
      <c r="E72" s="64">
        <v>0</v>
      </c>
      <c r="F72" s="28">
        <v>0</v>
      </c>
      <c r="G72" s="29">
        <v>0</v>
      </c>
      <c r="H72" s="30">
        <v>0</v>
      </c>
      <c r="I72" s="49">
        <f t="shared" ref="I72:K72" si="65">$C72*$E72*F72</f>
        <v>0</v>
      </c>
      <c r="J72" s="32">
        <f t="shared" si="65"/>
        <v>0</v>
      </c>
      <c r="K72" s="33">
        <f t="shared" si="65"/>
        <v>0</v>
      </c>
      <c r="L72" s="34">
        <f t="shared" si="61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23"/>
      <c r="B73" s="35"/>
      <c r="C73" s="25"/>
      <c r="D73" s="26"/>
      <c r="E73" s="64">
        <v>0</v>
      </c>
      <c r="F73" s="28">
        <v>0</v>
      </c>
      <c r="G73" s="29">
        <v>0</v>
      </c>
      <c r="H73" s="48">
        <v>0</v>
      </c>
      <c r="I73" s="49">
        <f t="shared" ref="I73:K73" si="66">$C73*$E73*F73</f>
        <v>0</v>
      </c>
      <c r="J73" s="32">
        <f t="shared" si="66"/>
        <v>0</v>
      </c>
      <c r="K73" s="33">
        <f t="shared" si="66"/>
        <v>0</v>
      </c>
      <c r="L73" s="34">
        <f t="shared" si="61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23"/>
      <c r="B74" s="35"/>
      <c r="C74" s="25"/>
      <c r="D74" s="26"/>
      <c r="E74" s="64">
        <v>0</v>
      </c>
      <c r="F74" s="28">
        <v>0</v>
      </c>
      <c r="G74" s="29">
        <v>0</v>
      </c>
      <c r="H74" s="48">
        <v>0</v>
      </c>
      <c r="I74" s="49">
        <f t="shared" ref="I74:K74" si="67">$C74*$E74*F74</f>
        <v>0</v>
      </c>
      <c r="J74" s="32">
        <f t="shared" si="67"/>
        <v>0</v>
      </c>
      <c r="K74" s="33">
        <f t="shared" si="67"/>
        <v>0</v>
      </c>
      <c r="L74" s="34">
        <f t="shared" si="61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23"/>
      <c r="B75" s="35"/>
      <c r="C75" s="25"/>
      <c r="D75" s="26"/>
      <c r="E75" s="64">
        <v>0</v>
      </c>
      <c r="F75" s="28">
        <v>0</v>
      </c>
      <c r="G75" s="29">
        <v>0</v>
      </c>
      <c r="H75" s="48">
        <v>0</v>
      </c>
      <c r="I75" s="49">
        <f t="shared" ref="I75:K75" si="68">$C75*$E75*F75</f>
        <v>0</v>
      </c>
      <c r="J75" s="32">
        <f t="shared" si="68"/>
        <v>0</v>
      </c>
      <c r="K75" s="33">
        <f t="shared" si="68"/>
        <v>0</v>
      </c>
      <c r="L75" s="34">
        <f t="shared" si="61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23"/>
      <c r="B76" s="35"/>
      <c r="C76" s="25"/>
      <c r="D76" s="26"/>
      <c r="E76" s="64">
        <v>0</v>
      </c>
      <c r="F76" s="28">
        <v>0</v>
      </c>
      <c r="G76" s="29">
        <v>0</v>
      </c>
      <c r="H76" s="48">
        <v>0</v>
      </c>
      <c r="I76" s="49">
        <f t="shared" ref="I76:K76" si="69">$C76*$E76*F76</f>
        <v>0</v>
      </c>
      <c r="J76" s="32">
        <f t="shared" si="69"/>
        <v>0</v>
      </c>
      <c r="K76" s="33">
        <f t="shared" si="69"/>
        <v>0</v>
      </c>
      <c r="L76" s="34">
        <f t="shared" si="61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23"/>
      <c r="B77" s="35"/>
      <c r="C77" s="25"/>
      <c r="D77" s="26"/>
      <c r="E77" s="64">
        <v>0</v>
      </c>
      <c r="F77" s="28">
        <v>0</v>
      </c>
      <c r="G77" s="29">
        <v>0</v>
      </c>
      <c r="H77" s="30">
        <v>0</v>
      </c>
      <c r="I77" s="49">
        <f t="shared" ref="I77:K77" si="70">$C77*$E77*F77</f>
        <v>0</v>
      </c>
      <c r="J77" s="32">
        <f t="shared" si="70"/>
        <v>0</v>
      </c>
      <c r="K77" s="33">
        <f t="shared" si="70"/>
        <v>0</v>
      </c>
      <c r="L77" s="34">
        <f t="shared" si="61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06" t="s">
        <v>50</v>
      </c>
      <c r="B78" s="107"/>
      <c r="C78" s="52"/>
      <c r="D78" s="52"/>
      <c r="E78" s="53"/>
      <c r="F78" s="54"/>
      <c r="G78" s="54"/>
      <c r="H78" s="54"/>
      <c r="I78" s="55">
        <f t="shared" ref="I78:L78" si="71">SUM(I68:I77)</f>
        <v>0</v>
      </c>
      <c r="J78" s="56">
        <f t="shared" si="71"/>
        <v>0</v>
      </c>
      <c r="K78" s="57">
        <f t="shared" si="71"/>
        <v>0</v>
      </c>
      <c r="L78" s="58">
        <f t="shared" si="71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66" t="s">
        <v>51</v>
      </c>
      <c r="B79" s="67"/>
      <c r="C79" s="43"/>
      <c r="D79" s="43"/>
      <c r="E79" s="44"/>
      <c r="F79" s="45"/>
      <c r="G79" s="45"/>
      <c r="H79" s="45"/>
      <c r="I79" s="46"/>
      <c r="J79" s="46"/>
      <c r="K79" s="46"/>
      <c r="L79" s="4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23"/>
      <c r="B80" s="24" t="s">
        <v>67</v>
      </c>
      <c r="C80" s="25"/>
      <c r="D80" s="26" t="s">
        <v>25</v>
      </c>
      <c r="E80" s="64">
        <v>0</v>
      </c>
      <c r="F80" s="28">
        <v>0</v>
      </c>
      <c r="G80" s="29">
        <v>0</v>
      </c>
      <c r="H80" s="48">
        <v>0</v>
      </c>
      <c r="I80" s="49">
        <f t="shared" ref="I80:K80" si="72">$C80*$E80*F80</f>
        <v>0</v>
      </c>
      <c r="J80" s="32">
        <f t="shared" si="72"/>
        <v>0</v>
      </c>
      <c r="K80" s="33">
        <f t="shared" si="72"/>
        <v>0</v>
      </c>
      <c r="L80" s="34">
        <f t="shared" ref="L80:L90" si="73">SUM(I80:K80)</f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23"/>
      <c r="B81" s="35"/>
      <c r="C81" s="25"/>
      <c r="D81" s="26"/>
      <c r="E81" s="64">
        <v>0</v>
      </c>
      <c r="F81" s="28">
        <v>0</v>
      </c>
      <c r="G81" s="29">
        <v>0</v>
      </c>
      <c r="H81" s="48">
        <v>0</v>
      </c>
      <c r="I81" s="49">
        <f t="shared" ref="I81:K81" si="74">$C81*$E81*F81</f>
        <v>0</v>
      </c>
      <c r="J81" s="32">
        <f t="shared" si="74"/>
        <v>0</v>
      </c>
      <c r="K81" s="33">
        <f t="shared" si="74"/>
        <v>0</v>
      </c>
      <c r="L81" s="34">
        <f t="shared" si="7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23"/>
      <c r="B82" s="35"/>
      <c r="C82" s="25"/>
      <c r="D82" s="26"/>
      <c r="E82" s="64">
        <v>0</v>
      </c>
      <c r="F82" s="28">
        <v>0</v>
      </c>
      <c r="G82" s="29">
        <v>0</v>
      </c>
      <c r="H82" s="48">
        <v>0</v>
      </c>
      <c r="I82" s="49">
        <f t="shared" ref="I82:K82" si="75">$C82*$E82*F82</f>
        <v>0</v>
      </c>
      <c r="J82" s="32">
        <f t="shared" si="75"/>
        <v>0</v>
      </c>
      <c r="K82" s="33">
        <f t="shared" si="75"/>
        <v>0</v>
      </c>
      <c r="L82" s="34">
        <f t="shared" si="7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23"/>
      <c r="B83" s="35"/>
      <c r="C83" s="25"/>
      <c r="D83" s="26"/>
      <c r="E83" s="64">
        <v>0</v>
      </c>
      <c r="F83" s="28">
        <v>0</v>
      </c>
      <c r="G83" s="29">
        <v>0</v>
      </c>
      <c r="H83" s="48">
        <v>0</v>
      </c>
      <c r="I83" s="49">
        <f t="shared" ref="I83:K83" si="76">$C83*$E83*F83</f>
        <v>0</v>
      </c>
      <c r="J83" s="32">
        <f t="shared" si="76"/>
        <v>0</v>
      </c>
      <c r="K83" s="33">
        <f t="shared" si="76"/>
        <v>0</v>
      </c>
      <c r="L83" s="34">
        <f t="shared" si="7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23"/>
      <c r="B84" s="35"/>
      <c r="C84" s="25"/>
      <c r="D84" s="26"/>
      <c r="E84" s="64">
        <v>0</v>
      </c>
      <c r="F84" s="28">
        <v>0</v>
      </c>
      <c r="G84" s="29">
        <v>0</v>
      </c>
      <c r="H84" s="48">
        <v>0</v>
      </c>
      <c r="I84" s="49">
        <f t="shared" ref="I84:K84" si="77">$C84*$E84*F84</f>
        <v>0</v>
      </c>
      <c r="J84" s="32">
        <f t="shared" si="77"/>
        <v>0</v>
      </c>
      <c r="K84" s="33">
        <f t="shared" si="77"/>
        <v>0</v>
      </c>
      <c r="L84" s="34">
        <f t="shared" si="73"/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23"/>
      <c r="B85" s="35"/>
      <c r="C85" s="25"/>
      <c r="D85" s="26"/>
      <c r="E85" s="64">
        <v>0</v>
      </c>
      <c r="F85" s="28">
        <v>0</v>
      </c>
      <c r="G85" s="29">
        <v>0</v>
      </c>
      <c r="H85" s="48">
        <v>0</v>
      </c>
      <c r="I85" s="49">
        <f t="shared" ref="I85:K85" si="78">$C85*$E85*F85</f>
        <v>0</v>
      </c>
      <c r="J85" s="32">
        <f t="shared" si="78"/>
        <v>0</v>
      </c>
      <c r="K85" s="33">
        <f t="shared" si="78"/>
        <v>0</v>
      </c>
      <c r="L85" s="34">
        <f t="shared" si="73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23"/>
      <c r="B86" s="35"/>
      <c r="C86" s="25"/>
      <c r="D86" s="26"/>
      <c r="E86" s="64">
        <v>0</v>
      </c>
      <c r="F86" s="28">
        <v>0</v>
      </c>
      <c r="G86" s="29">
        <v>0</v>
      </c>
      <c r="H86" s="48">
        <v>0</v>
      </c>
      <c r="I86" s="49">
        <f t="shared" ref="I86:K86" si="79">$C86*$E86*F86</f>
        <v>0</v>
      </c>
      <c r="J86" s="32">
        <f t="shared" si="79"/>
        <v>0</v>
      </c>
      <c r="K86" s="33">
        <f t="shared" si="79"/>
        <v>0</v>
      </c>
      <c r="L86" s="34">
        <f t="shared" si="73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23"/>
      <c r="B87" s="35"/>
      <c r="C87" s="25"/>
      <c r="D87" s="26"/>
      <c r="E87" s="64">
        <v>0</v>
      </c>
      <c r="F87" s="28">
        <v>0</v>
      </c>
      <c r="G87" s="29">
        <v>0</v>
      </c>
      <c r="H87" s="48">
        <v>0</v>
      </c>
      <c r="I87" s="49">
        <f t="shared" ref="I87:K87" si="80">$C87*$E87*F87</f>
        <v>0</v>
      </c>
      <c r="J87" s="32">
        <f t="shared" si="80"/>
        <v>0</v>
      </c>
      <c r="K87" s="33">
        <f t="shared" si="80"/>
        <v>0</v>
      </c>
      <c r="L87" s="34">
        <f t="shared" si="73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23"/>
      <c r="B88" s="35"/>
      <c r="C88" s="25"/>
      <c r="D88" s="26"/>
      <c r="E88" s="64">
        <v>0</v>
      </c>
      <c r="F88" s="28">
        <v>0</v>
      </c>
      <c r="G88" s="29">
        <v>0</v>
      </c>
      <c r="H88" s="48">
        <v>0</v>
      </c>
      <c r="I88" s="49">
        <f t="shared" ref="I88:K88" si="81">$C88*$E88*F88</f>
        <v>0</v>
      </c>
      <c r="J88" s="32">
        <f t="shared" si="81"/>
        <v>0</v>
      </c>
      <c r="K88" s="33">
        <f t="shared" si="81"/>
        <v>0</v>
      </c>
      <c r="L88" s="34">
        <f t="shared" si="73"/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23"/>
      <c r="B89" s="35"/>
      <c r="C89" s="25"/>
      <c r="D89" s="26"/>
      <c r="E89" s="64">
        <v>0</v>
      </c>
      <c r="F89" s="28">
        <v>0</v>
      </c>
      <c r="G89" s="29">
        <v>0</v>
      </c>
      <c r="H89" s="30">
        <v>0</v>
      </c>
      <c r="I89" s="49">
        <f t="shared" ref="I89:K89" si="82">$C89*$E89*F89</f>
        <v>0</v>
      </c>
      <c r="J89" s="32">
        <f t="shared" si="82"/>
        <v>0</v>
      </c>
      <c r="K89" s="33">
        <f t="shared" si="82"/>
        <v>0</v>
      </c>
      <c r="L89" s="34">
        <f t="shared" si="73"/>
        <v>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 x14ac:dyDescent="0.3">
      <c r="A90" s="108" t="s">
        <v>52</v>
      </c>
      <c r="B90" s="109"/>
      <c r="C90" s="99"/>
      <c r="D90" s="100"/>
      <c r="E90" s="99"/>
      <c r="F90" s="99"/>
      <c r="G90" s="99"/>
      <c r="H90" s="99"/>
      <c r="I90" s="101">
        <f t="shared" ref="I90:K90" si="83">SUM(I80:I89)</f>
        <v>0</v>
      </c>
      <c r="J90" s="102">
        <f t="shared" si="83"/>
        <v>0</v>
      </c>
      <c r="K90" s="102">
        <f t="shared" si="83"/>
        <v>0</v>
      </c>
      <c r="L90" s="103">
        <f t="shared" si="73"/>
        <v>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35">
      <c r="A91" s="143" t="s">
        <v>68</v>
      </c>
      <c r="B91" s="115"/>
      <c r="C91" s="115"/>
      <c r="D91" s="115"/>
      <c r="E91" s="115"/>
      <c r="F91" s="115"/>
      <c r="G91" s="115"/>
      <c r="H91" s="115"/>
      <c r="I91" s="104">
        <f t="shared" ref="I91:L91" si="84">I90+I78+I66+I54+I42+I30+I18</f>
        <v>0</v>
      </c>
      <c r="J91" s="104">
        <f t="shared" si="84"/>
        <v>0</v>
      </c>
      <c r="K91" s="104">
        <f t="shared" si="84"/>
        <v>0</v>
      </c>
      <c r="L91" s="105">
        <f t="shared" si="84"/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35">
      <c r="A92" s="112" t="s">
        <v>69</v>
      </c>
      <c r="B92" s="113"/>
      <c r="C92" s="113"/>
      <c r="D92" s="113"/>
      <c r="E92" s="113"/>
      <c r="F92" s="113"/>
      <c r="G92" s="113"/>
      <c r="H92" s="75">
        <v>0.15</v>
      </c>
      <c r="I92" s="65">
        <f>(I91-I78)*H92</f>
        <v>0</v>
      </c>
      <c r="J92" s="76"/>
      <c r="K92" s="76"/>
      <c r="L92" s="77">
        <f>SUM(I92)</f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 x14ac:dyDescent="0.35">
      <c r="A93" s="118" t="s">
        <v>70</v>
      </c>
      <c r="B93" s="119"/>
      <c r="C93" s="119"/>
      <c r="D93" s="119"/>
      <c r="E93" s="119"/>
      <c r="F93" s="119"/>
      <c r="G93" s="119"/>
      <c r="H93" s="119"/>
      <c r="I93" s="78">
        <f t="shared" ref="I93:L93" si="85">I92+I91</f>
        <v>0</v>
      </c>
      <c r="J93" s="78">
        <f t="shared" si="85"/>
        <v>0</v>
      </c>
      <c r="K93" s="78">
        <f t="shared" si="85"/>
        <v>0</v>
      </c>
      <c r="L93" s="79">
        <f t="shared" si="85"/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 x14ac:dyDescent="0.35">
      <c r="A94" s="120" t="s">
        <v>71</v>
      </c>
      <c r="B94" s="119"/>
      <c r="C94" s="119"/>
      <c r="D94" s="119"/>
      <c r="E94" s="119"/>
      <c r="F94" s="119"/>
      <c r="G94" s="119"/>
      <c r="H94" s="119"/>
      <c r="I94" s="78">
        <v>0</v>
      </c>
      <c r="J94" s="76"/>
      <c r="K94" s="76"/>
      <c r="L94" s="79">
        <f>I94</f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5.75" customHeight="1" x14ac:dyDescent="0.4">
      <c r="A95" s="121" t="s">
        <v>72</v>
      </c>
      <c r="B95" s="122"/>
      <c r="C95" s="122"/>
      <c r="D95" s="122"/>
      <c r="E95" s="122"/>
      <c r="F95" s="122"/>
      <c r="G95" s="122"/>
      <c r="H95" s="122"/>
      <c r="I95" s="80">
        <f t="shared" ref="I95:L95" si="86">I93+I94</f>
        <v>0</v>
      </c>
      <c r="J95" s="80">
        <f t="shared" si="86"/>
        <v>0</v>
      </c>
      <c r="K95" s="80">
        <f t="shared" si="86"/>
        <v>0</v>
      </c>
      <c r="L95" s="81">
        <f t="shared" si="86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23"/>
      <c r="B96" s="113"/>
      <c r="C96" s="1"/>
      <c r="D96" s="8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 x14ac:dyDescent="0.3">
      <c r="A97" s="124"/>
      <c r="B97" s="119"/>
      <c r="C97" s="1"/>
      <c r="D97" s="8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x14ac:dyDescent="0.4">
      <c r="A98" s="125" t="s">
        <v>58</v>
      </c>
      <c r="B98" s="113"/>
      <c r="C98" s="126">
        <f>'Year 1'!I92+'Year 2'!I93+'Year 3'!I93</f>
        <v>144672.37187500001</v>
      </c>
      <c r="D98" s="113"/>
      <c r="E98" s="1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x14ac:dyDescent="0.4">
      <c r="A99" s="114" t="s">
        <v>59</v>
      </c>
      <c r="B99" s="115"/>
      <c r="C99" s="116">
        <f>'Year 1'!L94+'Year 2'!L95+'Year 3'!L95</f>
        <v>160339.05937500001</v>
      </c>
      <c r="D99" s="115"/>
      <c r="E99" s="1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83"/>
      <c r="C100" s="1"/>
      <c r="D100" s="8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83"/>
      <c r="C101" s="1"/>
      <c r="D101" s="8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83"/>
      <c r="C102" s="1"/>
      <c r="D102" s="8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83"/>
      <c r="C103" s="1"/>
      <c r="D103" s="8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83"/>
      <c r="C104" s="1"/>
      <c r="D104" s="8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83"/>
      <c r="C105" s="1"/>
      <c r="D105" s="8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83"/>
      <c r="C106" s="1"/>
      <c r="D106" s="8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83"/>
      <c r="C107" s="1"/>
      <c r="D107" s="8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83"/>
      <c r="C108" s="1"/>
      <c r="D108" s="8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83"/>
      <c r="C109" s="1"/>
      <c r="D109" s="8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83"/>
      <c r="C110" s="1"/>
      <c r="D110" s="8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83"/>
      <c r="C111" s="1"/>
      <c r="D111" s="8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83"/>
      <c r="C112" s="1"/>
      <c r="D112" s="8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83"/>
      <c r="C113" s="1"/>
      <c r="D113" s="8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83"/>
      <c r="C114" s="1"/>
      <c r="D114" s="8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83"/>
      <c r="C115" s="1"/>
      <c r="D115" s="8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83"/>
      <c r="C116" s="1"/>
      <c r="D116" s="8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83"/>
      <c r="C117" s="1"/>
      <c r="D117" s="8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83"/>
      <c r="C118" s="1"/>
      <c r="D118" s="8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83"/>
      <c r="C119" s="1"/>
      <c r="D119" s="8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83"/>
      <c r="C120" s="1"/>
      <c r="D120" s="8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83"/>
      <c r="C121" s="1"/>
      <c r="D121" s="8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83"/>
      <c r="C122" s="1"/>
      <c r="D122" s="8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83"/>
      <c r="C123" s="1"/>
      <c r="D123" s="8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83"/>
      <c r="C124" s="1"/>
      <c r="D124" s="8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83"/>
      <c r="C125" s="1"/>
      <c r="D125" s="8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83"/>
      <c r="C126" s="1"/>
      <c r="D126" s="8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83"/>
      <c r="C127" s="1"/>
      <c r="D127" s="8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83"/>
      <c r="C128" s="1"/>
      <c r="D128" s="8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83"/>
      <c r="C129" s="1"/>
      <c r="D129" s="8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83"/>
      <c r="C130" s="1"/>
      <c r="D130" s="8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83"/>
      <c r="C131" s="1"/>
      <c r="D131" s="8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83"/>
      <c r="C132" s="1"/>
      <c r="D132" s="8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83"/>
      <c r="C133" s="1"/>
      <c r="D133" s="8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83"/>
      <c r="C134" s="1"/>
      <c r="D134" s="8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83"/>
      <c r="C135" s="1"/>
      <c r="D135" s="8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83"/>
      <c r="C136" s="1"/>
      <c r="D136" s="8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83"/>
      <c r="C137" s="1"/>
      <c r="D137" s="8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83"/>
      <c r="C138" s="1"/>
      <c r="D138" s="8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83"/>
      <c r="C139" s="1"/>
      <c r="D139" s="8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83"/>
      <c r="C140" s="1"/>
      <c r="D140" s="8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83"/>
      <c r="C141" s="1"/>
      <c r="D141" s="8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83"/>
      <c r="C142" s="1"/>
      <c r="D142" s="8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83"/>
      <c r="C143" s="1"/>
      <c r="D143" s="8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83"/>
      <c r="C144" s="1"/>
      <c r="D144" s="8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83"/>
      <c r="C145" s="1"/>
      <c r="D145" s="8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83"/>
      <c r="C146" s="1"/>
      <c r="D146" s="8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83"/>
      <c r="C147" s="1"/>
      <c r="D147" s="8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83"/>
      <c r="C148" s="1"/>
      <c r="D148" s="8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83"/>
      <c r="C149" s="1"/>
      <c r="D149" s="8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83"/>
      <c r="C150" s="1"/>
      <c r="D150" s="8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83"/>
      <c r="C151" s="1"/>
      <c r="D151" s="8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83"/>
      <c r="C152" s="1"/>
      <c r="D152" s="8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83"/>
      <c r="C153" s="1"/>
      <c r="D153" s="8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83"/>
      <c r="C154" s="1"/>
      <c r="D154" s="8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83"/>
      <c r="C155" s="1"/>
      <c r="D155" s="8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83"/>
      <c r="C156" s="1"/>
      <c r="D156" s="8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83"/>
      <c r="C157" s="1"/>
      <c r="D157" s="8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83"/>
      <c r="C158" s="1"/>
      <c r="D158" s="8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83"/>
      <c r="C159" s="1"/>
      <c r="D159" s="8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83"/>
      <c r="C160" s="1"/>
      <c r="D160" s="8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83"/>
      <c r="C161" s="1"/>
      <c r="D161" s="8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83"/>
      <c r="C162" s="1"/>
      <c r="D162" s="8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83"/>
      <c r="C163" s="1"/>
      <c r="D163" s="8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83"/>
      <c r="C164" s="1"/>
      <c r="D164" s="8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83"/>
      <c r="C165" s="1"/>
      <c r="D165" s="8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83"/>
      <c r="C166" s="1"/>
      <c r="D166" s="8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83"/>
      <c r="C167" s="1"/>
      <c r="D167" s="8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83"/>
      <c r="C168" s="1"/>
      <c r="D168" s="8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83"/>
      <c r="C169" s="1"/>
      <c r="D169" s="8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83"/>
      <c r="C170" s="1"/>
      <c r="D170" s="8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83"/>
      <c r="C171" s="1"/>
      <c r="D171" s="8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83"/>
      <c r="C172" s="1"/>
      <c r="D172" s="8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83"/>
      <c r="C173" s="1"/>
      <c r="D173" s="8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83"/>
      <c r="C174" s="1"/>
      <c r="D174" s="8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83"/>
      <c r="C175" s="1"/>
      <c r="D175" s="8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83"/>
      <c r="C176" s="1"/>
      <c r="D176" s="8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83"/>
      <c r="C177" s="1"/>
      <c r="D177" s="8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83"/>
      <c r="C178" s="1"/>
      <c r="D178" s="8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83"/>
      <c r="C179" s="1"/>
      <c r="D179" s="8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83"/>
      <c r="C180" s="1"/>
      <c r="D180" s="8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83"/>
      <c r="C181" s="1"/>
      <c r="D181" s="8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83"/>
      <c r="C182" s="1"/>
      <c r="D182" s="8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83"/>
      <c r="C183" s="1"/>
      <c r="D183" s="8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83"/>
      <c r="C184" s="1"/>
      <c r="D184" s="8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83"/>
      <c r="C185" s="1"/>
      <c r="D185" s="8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83"/>
      <c r="C186" s="1"/>
      <c r="D186" s="8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83"/>
      <c r="C187" s="1"/>
      <c r="D187" s="8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83"/>
      <c r="C188" s="1"/>
      <c r="D188" s="8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83"/>
      <c r="C189" s="1"/>
      <c r="D189" s="8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83"/>
      <c r="C190" s="1"/>
      <c r="D190" s="8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83"/>
      <c r="C191" s="1"/>
      <c r="D191" s="8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83"/>
      <c r="C192" s="1"/>
      <c r="D192" s="8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83"/>
      <c r="C193" s="1"/>
      <c r="D193" s="8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83"/>
      <c r="C194" s="1"/>
      <c r="D194" s="8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83"/>
      <c r="C195" s="1"/>
      <c r="D195" s="8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83"/>
      <c r="C196" s="1"/>
      <c r="D196" s="8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83"/>
      <c r="C197" s="1"/>
      <c r="D197" s="8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83"/>
      <c r="C198" s="1"/>
      <c r="D198" s="8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83"/>
      <c r="C199" s="1"/>
      <c r="D199" s="8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83"/>
      <c r="C200" s="1"/>
      <c r="D200" s="8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83"/>
      <c r="C201" s="1"/>
      <c r="D201" s="8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83"/>
      <c r="C202" s="1"/>
      <c r="D202" s="8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83"/>
      <c r="C203" s="1"/>
      <c r="D203" s="8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83"/>
      <c r="C204" s="1"/>
      <c r="D204" s="8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83"/>
      <c r="C205" s="1"/>
      <c r="D205" s="8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83"/>
      <c r="C206" s="1"/>
      <c r="D206" s="8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83"/>
      <c r="C207" s="1"/>
      <c r="D207" s="8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83"/>
      <c r="C208" s="1"/>
      <c r="D208" s="8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83"/>
      <c r="C209" s="1"/>
      <c r="D209" s="8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83"/>
      <c r="C210" s="1"/>
      <c r="D210" s="8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83"/>
      <c r="C211" s="1"/>
      <c r="D211" s="8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83"/>
      <c r="C212" s="1"/>
      <c r="D212" s="8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83"/>
      <c r="C213" s="1"/>
      <c r="D213" s="8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83"/>
      <c r="C214" s="1"/>
      <c r="D214" s="8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83"/>
      <c r="C215" s="1"/>
      <c r="D215" s="8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83"/>
      <c r="C216" s="1"/>
      <c r="D216" s="8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83"/>
      <c r="C217" s="1"/>
      <c r="D217" s="8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83"/>
      <c r="C218" s="1"/>
      <c r="D218" s="8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83"/>
      <c r="C219" s="1"/>
      <c r="D219" s="8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83"/>
      <c r="C220" s="1"/>
      <c r="D220" s="8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83"/>
      <c r="C221" s="1"/>
      <c r="D221" s="8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83"/>
      <c r="C222" s="1"/>
      <c r="D222" s="8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83"/>
      <c r="C223" s="1"/>
      <c r="D223" s="8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83"/>
      <c r="C224" s="1"/>
      <c r="D224" s="8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83"/>
      <c r="C225" s="1"/>
      <c r="D225" s="8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83"/>
      <c r="C226" s="1"/>
      <c r="D226" s="8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83"/>
      <c r="C227" s="1"/>
      <c r="D227" s="8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83"/>
      <c r="C228" s="1"/>
      <c r="D228" s="8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83"/>
      <c r="C229" s="1"/>
      <c r="D229" s="8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83"/>
      <c r="C230" s="1"/>
      <c r="D230" s="8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83"/>
      <c r="C231" s="1"/>
      <c r="D231" s="8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83"/>
      <c r="C232" s="1"/>
      <c r="D232" s="8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83"/>
      <c r="C233" s="1"/>
      <c r="D233" s="8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83"/>
      <c r="C234" s="1"/>
      <c r="D234" s="8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83"/>
      <c r="C235" s="1"/>
      <c r="D235" s="8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83"/>
      <c r="C236" s="1"/>
      <c r="D236" s="8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83"/>
      <c r="C237" s="1"/>
      <c r="D237" s="8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83"/>
      <c r="C238" s="1"/>
      <c r="D238" s="8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83"/>
      <c r="C239" s="1"/>
      <c r="D239" s="8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83"/>
      <c r="C240" s="1"/>
      <c r="D240" s="8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83"/>
      <c r="C241" s="1"/>
      <c r="D241" s="8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83"/>
      <c r="C242" s="1"/>
      <c r="D242" s="8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83"/>
      <c r="C243" s="1"/>
      <c r="D243" s="8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83"/>
      <c r="C244" s="1"/>
      <c r="D244" s="8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83"/>
      <c r="C245" s="1"/>
      <c r="D245" s="8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83"/>
      <c r="C246" s="1"/>
      <c r="D246" s="8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83"/>
      <c r="C247" s="1"/>
      <c r="D247" s="8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83"/>
      <c r="C248" s="1"/>
      <c r="D248" s="8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83"/>
      <c r="C249" s="1"/>
      <c r="D249" s="8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83"/>
      <c r="C250" s="1"/>
      <c r="D250" s="8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83"/>
      <c r="C251" s="1"/>
      <c r="D251" s="8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83"/>
      <c r="C252" s="1"/>
      <c r="D252" s="8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83"/>
      <c r="C253" s="1"/>
      <c r="D253" s="8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83"/>
      <c r="C254" s="1"/>
      <c r="D254" s="8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83"/>
      <c r="C255" s="1"/>
      <c r="D255" s="8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83"/>
      <c r="C256" s="1"/>
      <c r="D256" s="8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83"/>
      <c r="C257" s="1"/>
      <c r="D257" s="8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83"/>
      <c r="C258" s="1"/>
      <c r="D258" s="8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83"/>
      <c r="C259" s="1"/>
      <c r="D259" s="8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83"/>
      <c r="C260" s="1"/>
      <c r="D260" s="8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83"/>
      <c r="C261" s="1"/>
      <c r="D261" s="8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83"/>
      <c r="C262" s="1"/>
      <c r="D262" s="8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83"/>
      <c r="C263" s="1"/>
      <c r="D263" s="8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83"/>
      <c r="C264" s="1"/>
      <c r="D264" s="8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83"/>
      <c r="C265" s="1"/>
      <c r="D265" s="8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83"/>
      <c r="C266" s="1"/>
      <c r="D266" s="8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83"/>
      <c r="C267" s="1"/>
      <c r="D267" s="8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83"/>
      <c r="C268" s="1"/>
      <c r="D268" s="8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83"/>
      <c r="C269" s="1"/>
      <c r="D269" s="8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83"/>
      <c r="C270" s="1"/>
      <c r="D270" s="8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83"/>
      <c r="C271" s="1"/>
      <c r="D271" s="8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83"/>
      <c r="C272" s="1"/>
      <c r="D272" s="8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83"/>
      <c r="C273" s="1"/>
      <c r="D273" s="8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83"/>
      <c r="C274" s="1"/>
      <c r="D274" s="8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83"/>
      <c r="C275" s="1"/>
      <c r="D275" s="8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83"/>
      <c r="C276" s="1"/>
      <c r="D276" s="8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83"/>
      <c r="C277" s="1"/>
      <c r="D277" s="8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83"/>
      <c r="C278" s="1"/>
      <c r="D278" s="8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83"/>
      <c r="C279" s="1"/>
      <c r="D279" s="8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83"/>
      <c r="C280" s="1"/>
      <c r="D280" s="8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83"/>
      <c r="C281" s="1"/>
      <c r="D281" s="8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83"/>
      <c r="C282" s="1"/>
      <c r="D282" s="8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83"/>
      <c r="C283" s="1"/>
      <c r="D283" s="8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83"/>
      <c r="C284" s="1"/>
      <c r="D284" s="8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83"/>
      <c r="C285" s="1"/>
      <c r="D285" s="8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83"/>
      <c r="C286" s="1"/>
      <c r="D286" s="8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83"/>
      <c r="C287" s="1"/>
      <c r="D287" s="8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83"/>
      <c r="C288" s="1"/>
      <c r="D288" s="8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83"/>
      <c r="C289" s="1"/>
      <c r="D289" s="8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83"/>
      <c r="C290" s="1"/>
      <c r="D290" s="8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83"/>
      <c r="C291" s="1"/>
      <c r="D291" s="8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83"/>
      <c r="C292" s="1"/>
      <c r="D292" s="8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83"/>
      <c r="C293" s="1"/>
      <c r="D293" s="8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83"/>
      <c r="C294" s="1"/>
      <c r="D294" s="8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83"/>
      <c r="C295" s="1"/>
      <c r="D295" s="8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83"/>
      <c r="C296" s="1"/>
      <c r="D296" s="8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83"/>
      <c r="C297" s="1"/>
      <c r="D297" s="8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83"/>
      <c r="C298" s="1"/>
      <c r="D298" s="8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83"/>
      <c r="C299" s="1"/>
      <c r="D299" s="8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83"/>
      <c r="C300" s="1"/>
      <c r="D300" s="8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83"/>
      <c r="C301" s="1"/>
      <c r="D301" s="8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83"/>
      <c r="C302" s="1"/>
      <c r="D302" s="8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83"/>
      <c r="C303" s="1"/>
      <c r="D303" s="8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83"/>
      <c r="C304" s="1"/>
      <c r="D304" s="8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83"/>
      <c r="C305" s="1"/>
      <c r="D305" s="8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83"/>
      <c r="C306" s="1"/>
      <c r="D306" s="8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83"/>
      <c r="C307" s="1"/>
      <c r="D307" s="8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83"/>
      <c r="C308" s="1"/>
      <c r="D308" s="8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83"/>
      <c r="C309" s="1"/>
      <c r="D309" s="8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83"/>
      <c r="C310" s="1"/>
      <c r="D310" s="8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83"/>
      <c r="C311" s="1"/>
      <c r="D311" s="8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83"/>
      <c r="C312" s="1"/>
      <c r="D312" s="8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83"/>
      <c r="C313" s="1"/>
      <c r="D313" s="8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83"/>
      <c r="C314" s="1"/>
      <c r="D314" s="8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83"/>
      <c r="C315" s="1"/>
      <c r="D315" s="8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83"/>
      <c r="C316" s="1"/>
      <c r="D316" s="8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83"/>
      <c r="C317" s="1"/>
      <c r="D317" s="8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83"/>
      <c r="C318" s="1"/>
      <c r="D318" s="8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83"/>
      <c r="C319" s="1"/>
      <c r="D319" s="8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83"/>
      <c r="C320" s="1"/>
      <c r="D320" s="8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83"/>
      <c r="C321" s="1"/>
      <c r="D321" s="8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83"/>
      <c r="C322" s="1"/>
      <c r="D322" s="8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83"/>
      <c r="C323" s="1"/>
      <c r="D323" s="8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83"/>
      <c r="C324" s="1"/>
      <c r="D324" s="8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83"/>
      <c r="C325" s="1"/>
      <c r="D325" s="8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83"/>
      <c r="C326" s="1"/>
      <c r="D326" s="8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83"/>
      <c r="C327" s="1"/>
      <c r="D327" s="8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83"/>
      <c r="C328" s="1"/>
      <c r="D328" s="8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83"/>
      <c r="C329" s="1"/>
      <c r="D329" s="8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83"/>
      <c r="C330" s="1"/>
      <c r="D330" s="8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83"/>
      <c r="C331" s="1"/>
      <c r="D331" s="8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83"/>
      <c r="C332" s="1"/>
      <c r="D332" s="8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83"/>
      <c r="C333" s="1"/>
      <c r="D333" s="8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83"/>
      <c r="C334" s="1"/>
      <c r="D334" s="8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83"/>
      <c r="C335" s="1"/>
      <c r="D335" s="8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83"/>
      <c r="C336" s="1"/>
      <c r="D336" s="8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83"/>
      <c r="C337" s="1"/>
      <c r="D337" s="8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83"/>
      <c r="C338" s="1"/>
      <c r="D338" s="8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83"/>
      <c r="C339" s="1"/>
      <c r="D339" s="8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83"/>
      <c r="C340" s="1"/>
      <c r="D340" s="8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83"/>
      <c r="C341" s="1"/>
      <c r="D341" s="8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83"/>
      <c r="C342" s="1"/>
      <c r="D342" s="8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83"/>
      <c r="C343" s="1"/>
      <c r="D343" s="8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83"/>
      <c r="C344" s="1"/>
      <c r="D344" s="8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83"/>
      <c r="C345" s="1"/>
      <c r="D345" s="8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83"/>
      <c r="C346" s="1"/>
      <c r="D346" s="8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83"/>
      <c r="C347" s="1"/>
      <c r="D347" s="8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83"/>
      <c r="C348" s="1"/>
      <c r="D348" s="8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83"/>
      <c r="C349" s="1"/>
      <c r="D349" s="8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83"/>
      <c r="C350" s="1"/>
      <c r="D350" s="8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83"/>
      <c r="C351" s="1"/>
      <c r="D351" s="8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83"/>
      <c r="C352" s="1"/>
      <c r="D352" s="8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83"/>
      <c r="C353" s="1"/>
      <c r="D353" s="8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83"/>
      <c r="C354" s="1"/>
      <c r="D354" s="8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83"/>
      <c r="C355" s="1"/>
      <c r="D355" s="8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83"/>
      <c r="C356" s="1"/>
      <c r="D356" s="8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83"/>
      <c r="C357" s="1"/>
      <c r="D357" s="8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83"/>
      <c r="C358" s="1"/>
      <c r="D358" s="8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83"/>
      <c r="C359" s="1"/>
      <c r="D359" s="8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83"/>
      <c r="C360" s="1"/>
      <c r="D360" s="8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83"/>
      <c r="C361" s="1"/>
      <c r="D361" s="8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83"/>
      <c r="C362" s="1"/>
      <c r="D362" s="8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83"/>
      <c r="C363" s="1"/>
      <c r="D363" s="8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83"/>
      <c r="C364" s="1"/>
      <c r="D364" s="8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83"/>
      <c r="C365" s="1"/>
      <c r="D365" s="8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83"/>
      <c r="C366" s="1"/>
      <c r="D366" s="8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83"/>
      <c r="C367" s="1"/>
      <c r="D367" s="8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83"/>
      <c r="C368" s="1"/>
      <c r="D368" s="8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83"/>
      <c r="C369" s="1"/>
      <c r="D369" s="8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83"/>
      <c r="C370" s="1"/>
      <c r="D370" s="8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83"/>
      <c r="C371" s="1"/>
      <c r="D371" s="8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83"/>
      <c r="C372" s="1"/>
      <c r="D372" s="8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83"/>
      <c r="C373" s="1"/>
      <c r="D373" s="8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83"/>
      <c r="C374" s="1"/>
      <c r="D374" s="8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83"/>
      <c r="C375" s="1"/>
      <c r="D375" s="8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83"/>
      <c r="C376" s="1"/>
      <c r="D376" s="8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83"/>
      <c r="C377" s="1"/>
      <c r="D377" s="8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83"/>
      <c r="C378" s="1"/>
      <c r="D378" s="8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83"/>
      <c r="C379" s="1"/>
      <c r="D379" s="8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83"/>
      <c r="C380" s="1"/>
      <c r="D380" s="8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83"/>
      <c r="C381" s="1"/>
      <c r="D381" s="8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83"/>
      <c r="C382" s="1"/>
      <c r="D382" s="8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83"/>
      <c r="C383" s="1"/>
      <c r="D383" s="8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83"/>
      <c r="C384" s="1"/>
      <c r="D384" s="8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83"/>
      <c r="C385" s="1"/>
      <c r="D385" s="8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83"/>
      <c r="C386" s="1"/>
      <c r="D386" s="8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83"/>
      <c r="C387" s="1"/>
      <c r="D387" s="8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83"/>
      <c r="C388" s="1"/>
      <c r="D388" s="8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83"/>
      <c r="C389" s="1"/>
      <c r="D389" s="8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83"/>
      <c r="C390" s="1"/>
      <c r="D390" s="8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83"/>
      <c r="C391" s="1"/>
      <c r="D391" s="8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83"/>
      <c r="C392" s="1"/>
      <c r="D392" s="8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83"/>
      <c r="C393" s="1"/>
      <c r="D393" s="8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83"/>
      <c r="C394" s="1"/>
      <c r="D394" s="8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83"/>
      <c r="C395" s="1"/>
      <c r="D395" s="8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83"/>
      <c r="C396" s="1"/>
      <c r="D396" s="8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83"/>
      <c r="C397" s="1"/>
      <c r="D397" s="8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83"/>
      <c r="C398" s="1"/>
      <c r="D398" s="8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83"/>
      <c r="C399" s="1"/>
      <c r="D399" s="8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83"/>
      <c r="C400" s="1"/>
      <c r="D400" s="8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83"/>
      <c r="C401" s="1"/>
      <c r="D401" s="8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83"/>
      <c r="C402" s="1"/>
      <c r="D402" s="8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83"/>
      <c r="C403" s="1"/>
      <c r="D403" s="8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83"/>
      <c r="C404" s="1"/>
      <c r="D404" s="8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83"/>
      <c r="C405" s="1"/>
      <c r="D405" s="8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83"/>
      <c r="C406" s="1"/>
      <c r="D406" s="8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83"/>
      <c r="C407" s="1"/>
      <c r="D407" s="8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83"/>
      <c r="C408" s="1"/>
      <c r="D408" s="8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83"/>
      <c r="C409" s="1"/>
      <c r="D409" s="8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83"/>
      <c r="C410" s="1"/>
      <c r="D410" s="8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83"/>
      <c r="C411" s="1"/>
      <c r="D411" s="8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83"/>
      <c r="C412" s="1"/>
      <c r="D412" s="8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83"/>
      <c r="C413" s="1"/>
      <c r="D413" s="8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83"/>
      <c r="C414" s="1"/>
      <c r="D414" s="8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83"/>
      <c r="C415" s="1"/>
      <c r="D415" s="8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83"/>
      <c r="C416" s="1"/>
      <c r="D416" s="8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83"/>
      <c r="C417" s="1"/>
      <c r="D417" s="8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83"/>
      <c r="C418" s="1"/>
      <c r="D418" s="8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83"/>
      <c r="C419" s="1"/>
      <c r="D419" s="8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83"/>
      <c r="C420" s="1"/>
      <c r="D420" s="8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83"/>
      <c r="C421" s="1"/>
      <c r="D421" s="8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83"/>
      <c r="C422" s="1"/>
      <c r="D422" s="8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83"/>
      <c r="C423" s="1"/>
      <c r="D423" s="8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83"/>
      <c r="C424" s="1"/>
      <c r="D424" s="8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83"/>
      <c r="C425" s="1"/>
      <c r="D425" s="8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83"/>
      <c r="C426" s="1"/>
      <c r="D426" s="8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83"/>
      <c r="C427" s="1"/>
      <c r="D427" s="8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83"/>
      <c r="C428" s="1"/>
      <c r="D428" s="8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83"/>
      <c r="C429" s="1"/>
      <c r="D429" s="8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83"/>
      <c r="C430" s="1"/>
      <c r="D430" s="8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83"/>
      <c r="C431" s="1"/>
      <c r="D431" s="8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83"/>
      <c r="C432" s="1"/>
      <c r="D432" s="8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83"/>
      <c r="C433" s="1"/>
      <c r="D433" s="8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83"/>
      <c r="C434" s="1"/>
      <c r="D434" s="8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83"/>
      <c r="C435" s="1"/>
      <c r="D435" s="8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83"/>
      <c r="C436" s="1"/>
      <c r="D436" s="8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83"/>
      <c r="C437" s="1"/>
      <c r="D437" s="8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83"/>
      <c r="C438" s="1"/>
      <c r="D438" s="8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83"/>
      <c r="C439" s="1"/>
      <c r="D439" s="8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83"/>
      <c r="C440" s="1"/>
      <c r="D440" s="8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83"/>
      <c r="C441" s="1"/>
      <c r="D441" s="8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83"/>
      <c r="C442" s="1"/>
      <c r="D442" s="8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83"/>
      <c r="C443" s="1"/>
      <c r="D443" s="8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83"/>
      <c r="C444" s="1"/>
      <c r="D444" s="8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83"/>
      <c r="C445" s="1"/>
      <c r="D445" s="8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83"/>
      <c r="C446" s="1"/>
      <c r="D446" s="8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83"/>
      <c r="C447" s="1"/>
      <c r="D447" s="8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83"/>
      <c r="C448" s="1"/>
      <c r="D448" s="8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83"/>
      <c r="C449" s="1"/>
      <c r="D449" s="8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83"/>
      <c r="C450" s="1"/>
      <c r="D450" s="8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83"/>
      <c r="C451" s="1"/>
      <c r="D451" s="8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83"/>
      <c r="C452" s="1"/>
      <c r="D452" s="8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83"/>
      <c r="C453" s="1"/>
      <c r="D453" s="8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83"/>
      <c r="C454" s="1"/>
      <c r="D454" s="8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83"/>
      <c r="C455" s="1"/>
      <c r="D455" s="8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83"/>
      <c r="C456" s="1"/>
      <c r="D456" s="8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83"/>
      <c r="C457" s="1"/>
      <c r="D457" s="8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83"/>
      <c r="C458" s="1"/>
      <c r="D458" s="8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83"/>
      <c r="C459" s="1"/>
      <c r="D459" s="8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83"/>
      <c r="C460" s="1"/>
      <c r="D460" s="8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83"/>
      <c r="C461" s="1"/>
      <c r="D461" s="8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83"/>
      <c r="C462" s="1"/>
      <c r="D462" s="8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83"/>
      <c r="C463" s="1"/>
      <c r="D463" s="8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83"/>
      <c r="C464" s="1"/>
      <c r="D464" s="8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83"/>
      <c r="C465" s="1"/>
      <c r="D465" s="8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83"/>
      <c r="C466" s="1"/>
      <c r="D466" s="8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83"/>
      <c r="C467" s="1"/>
      <c r="D467" s="8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83"/>
      <c r="C468" s="1"/>
      <c r="D468" s="8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83"/>
      <c r="C469" s="1"/>
      <c r="D469" s="8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83"/>
      <c r="C470" s="1"/>
      <c r="D470" s="8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83"/>
      <c r="C471" s="1"/>
      <c r="D471" s="8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83"/>
      <c r="C472" s="1"/>
      <c r="D472" s="8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83"/>
      <c r="C473" s="1"/>
      <c r="D473" s="8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83"/>
      <c r="C474" s="1"/>
      <c r="D474" s="8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83"/>
      <c r="C475" s="1"/>
      <c r="D475" s="8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83"/>
      <c r="C476" s="1"/>
      <c r="D476" s="8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83"/>
      <c r="C477" s="1"/>
      <c r="D477" s="8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83"/>
      <c r="C478" s="1"/>
      <c r="D478" s="8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83"/>
      <c r="C479" s="1"/>
      <c r="D479" s="8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83"/>
      <c r="C480" s="1"/>
      <c r="D480" s="8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83"/>
      <c r="C481" s="1"/>
      <c r="D481" s="8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83"/>
      <c r="C482" s="1"/>
      <c r="D482" s="8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83"/>
      <c r="C483" s="1"/>
      <c r="D483" s="8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83"/>
      <c r="C484" s="1"/>
      <c r="D484" s="8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83"/>
      <c r="C485" s="1"/>
      <c r="D485" s="8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83"/>
      <c r="C486" s="1"/>
      <c r="D486" s="8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83"/>
      <c r="C487" s="1"/>
      <c r="D487" s="8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83"/>
      <c r="C488" s="1"/>
      <c r="D488" s="8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83"/>
      <c r="C489" s="1"/>
      <c r="D489" s="8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83"/>
      <c r="C490" s="1"/>
      <c r="D490" s="8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83"/>
      <c r="C491" s="1"/>
      <c r="D491" s="8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83"/>
      <c r="C492" s="1"/>
      <c r="D492" s="8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83"/>
      <c r="C493" s="1"/>
      <c r="D493" s="8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83"/>
      <c r="C494" s="1"/>
      <c r="D494" s="8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83"/>
      <c r="C495" s="1"/>
      <c r="D495" s="8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83"/>
      <c r="C496" s="1"/>
      <c r="D496" s="8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83"/>
      <c r="C497" s="1"/>
      <c r="D497" s="8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83"/>
      <c r="C498" s="1"/>
      <c r="D498" s="8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83"/>
      <c r="C499" s="1"/>
      <c r="D499" s="8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83"/>
      <c r="C500" s="1"/>
      <c r="D500" s="8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83"/>
      <c r="C501" s="1"/>
      <c r="D501" s="8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83"/>
      <c r="C502" s="1"/>
      <c r="D502" s="8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83"/>
      <c r="C503" s="1"/>
      <c r="D503" s="8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83"/>
      <c r="C504" s="1"/>
      <c r="D504" s="8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83"/>
      <c r="C505" s="1"/>
      <c r="D505" s="8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83"/>
      <c r="C506" s="1"/>
      <c r="D506" s="8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83"/>
      <c r="C507" s="1"/>
      <c r="D507" s="8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83"/>
      <c r="C508" s="1"/>
      <c r="D508" s="8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83"/>
      <c r="C509" s="1"/>
      <c r="D509" s="8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83"/>
      <c r="C510" s="1"/>
      <c r="D510" s="8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83"/>
      <c r="C511" s="1"/>
      <c r="D511" s="8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83"/>
      <c r="C512" s="1"/>
      <c r="D512" s="8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83"/>
      <c r="C513" s="1"/>
      <c r="D513" s="8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83"/>
      <c r="C514" s="1"/>
      <c r="D514" s="8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83"/>
      <c r="C515" s="1"/>
      <c r="D515" s="8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83"/>
      <c r="C516" s="1"/>
      <c r="D516" s="8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83"/>
      <c r="C517" s="1"/>
      <c r="D517" s="8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83"/>
      <c r="C518" s="1"/>
      <c r="D518" s="8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83"/>
      <c r="C519" s="1"/>
      <c r="D519" s="8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83"/>
      <c r="C520" s="1"/>
      <c r="D520" s="8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83"/>
      <c r="C521" s="1"/>
      <c r="D521" s="8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83"/>
      <c r="C522" s="1"/>
      <c r="D522" s="8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83"/>
      <c r="C523" s="1"/>
      <c r="D523" s="8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83"/>
      <c r="C524" s="1"/>
      <c r="D524" s="8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83"/>
      <c r="C525" s="1"/>
      <c r="D525" s="8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83"/>
      <c r="C526" s="1"/>
      <c r="D526" s="8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83"/>
      <c r="C527" s="1"/>
      <c r="D527" s="8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83"/>
      <c r="C528" s="1"/>
      <c r="D528" s="8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83"/>
      <c r="C529" s="1"/>
      <c r="D529" s="8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83"/>
      <c r="C530" s="1"/>
      <c r="D530" s="8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83"/>
      <c r="C531" s="1"/>
      <c r="D531" s="8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83"/>
      <c r="C532" s="1"/>
      <c r="D532" s="8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83"/>
      <c r="C533" s="1"/>
      <c r="D533" s="8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83"/>
      <c r="C534" s="1"/>
      <c r="D534" s="8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83"/>
      <c r="C535" s="1"/>
      <c r="D535" s="8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83"/>
      <c r="C536" s="1"/>
      <c r="D536" s="8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83"/>
      <c r="C537" s="1"/>
      <c r="D537" s="8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83"/>
      <c r="C538" s="1"/>
      <c r="D538" s="8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83"/>
      <c r="C539" s="1"/>
      <c r="D539" s="8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83"/>
      <c r="C540" s="1"/>
      <c r="D540" s="8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83"/>
      <c r="C541" s="1"/>
      <c r="D541" s="8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83"/>
      <c r="C542" s="1"/>
      <c r="D542" s="8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83"/>
      <c r="C543" s="1"/>
      <c r="D543" s="8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83"/>
      <c r="C544" s="1"/>
      <c r="D544" s="8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83"/>
      <c r="C545" s="1"/>
      <c r="D545" s="8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83"/>
      <c r="C546" s="1"/>
      <c r="D546" s="8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83"/>
      <c r="C547" s="1"/>
      <c r="D547" s="8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83"/>
      <c r="C548" s="1"/>
      <c r="D548" s="8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83"/>
      <c r="C549" s="1"/>
      <c r="D549" s="8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83"/>
      <c r="C550" s="1"/>
      <c r="D550" s="8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83"/>
      <c r="C551" s="1"/>
      <c r="D551" s="8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83"/>
      <c r="C552" s="1"/>
      <c r="D552" s="8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83"/>
      <c r="C553" s="1"/>
      <c r="D553" s="8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83"/>
      <c r="C554" s="1"/>
      <c r="D554" s="8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83"/>
      <c r="C555" s="1"/>
      <c r="D555" s="8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83"/>
      <c r="C556" s="1"/>
      <c r="D556" s="8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83"/>
      <c r="C557" s="1"/>
      <c r="D557" s="8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83"/>
      <c r="C558" s="1"/>
      <c r="D558" s="8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83"/>
      <c r="C559" s="1"/>
      <c r="D559" s="8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83"/>
      <c r="C560" s="1"/>
      <c r="D560" s="8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83"/>
      <c r="C561" s="1"/>
      <c r="D561" s="8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83"/>
      <c r="C562" s="1"/>
      <c r="D562" s="8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83"/>
      <c r="C563" s="1"/>
      <c r="D563" s="8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83"/>
      <c r="C564" s="1"/>
      <c r="D564" s="8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83"/>
      <c r="C565" s="1"/>
      <c r="D565" s="8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83"/>
      <c r="C566" s="1"/>
      <c r="D566" s="8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83"/>
      <c r="C567" s="1"/>
      <c r="D567" s="8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83"/>
      <c r="C568" s="1"/>
      <c r="D568" s="8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83"/>
      <c r="C569" s="1"/>
      <c r="D569" s="8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83"/>
      <c r="C570" s="1"/>
      <c r="D570" s="8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83"/>
      <c r="C571" s="1"/>
      <c r="D571" s="8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83"/>
      <c r="C572" s="1"/>
      <c r="D572" s="8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83"/>
      <c r="C573" s="1"/>
      <c r="D573" s="8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83"/>
      <c r="C574" s="1"/>
      <c r="D574" s="8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83"/>
      <c r="C575" s="1"/>
      <c r="D575" s="8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83"/>
      <c r="C576" s="1"/>
      <c r="D576" s="8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83"/>
      <c r="C577" s="1"/>
      <c r="D577" s="8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83"/>
      <c r="C578" s="1"/>
      <c r="D578" s="8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83"/>
      <c r="C579" s="1"/>
      <c r="D579" s="8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83"/>
      <c r="C580" s="1"/>
      <c r="D580" s="8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83"/>
      <c r="C581" s="1"/>
      <c r="D581" s="8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83"/>
      <c r="C582" s="1"/>
      <c r="D582" s="8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83"/>
      <c r="C583" s="1"/>
      <c r="D583" s="8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83"/>
      <c r="C584" s="1"/>
      <c r="D584" s="8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83"/>
      <c r="C585" s="1"/>
      <c r="D585" s="8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83"/>
      <c r="C586" s="1"/>
      <c r="D586" s="8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83"/>
      <c r="C587" s="1"/>
      <c r="D587" s="8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83"/>
      <c r="C588" s="1"/>
      <c r="D588" s="8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83"/>
      <c r="C589" s="1"/>
      <c r="D589" s="8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83"/>
      <c r="C590" s="1"/>
      <c r="D590" s="8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83"/>
      <c r="C591" s="1"/>
      <c r="D591" s="8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83"/>
      <c r="C592" s="1"/>
      <c r="D592" s="8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83"/>
      <c r="C593" s="1"/>
      <c r="D593" s="8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83"/>
      <c r="C594" s="1"/>
      <c r="D594" s="8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83"/>
      <c r="C595" s="1"/>
      <c r="D595" s="8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83"/>
      <c r="C596" s="1"/>
      <c r="D596" s="8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83"/>
      <c r="C597" s="1"/>
      <c r="D597" s="8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83"/>
      <c r="C598" s="1"/>
      <c r="D598" s="8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83"/>
      <c r="C599" s="1"/>
      <c r="D599" s="8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83"/>
      <c r="C600" s="1"/>
      <c r="D600" s="8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83"/>
      <c r="C601" s="1"/>
      <c r="D601" s="8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83"/>
      <c r="C602" s="1"/>
      <c r="D602" s="8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83"/>
      <c r="C603" s="1"/>
      <c r="D603" s="8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83"/>
      <c r="C604" s="1"/>
      <c r="D604" s="8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83"/>
      <c r="C605" s="1"/>
      <c r="D605" s="8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83"/>
      <c r="C606" s="1"/>
      <c r="D606" s="8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83"/>
      <c r="C607" s="1"/>
      <c r="D607" s="8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83"/>
      <c r="C608" s="1"/>
      <c r="D608" s="8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83"/>
      <c r="C609" s="1"/>
      <c r="D609" s="8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83"/>
      <c r="C610" s="1"/>
      <c r="D610" s="8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83"/>
      <c r="C611" s="1"/>
      <c r="D611" s="8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83"/>
      <c r="C612" s="1"/>
      <c r="D612" s="8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83"/>
      <c r="C613" s="1"/>
      <c r="D613" s="8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83"/>
      <c r="C614" s="1"/>
      <c r="D614" s="8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83"/>
      <c r="C615" s="1"/>
      <c r="D615" s="8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83"/>
      <c r="C616" s="1"/>
      <c r="D616" s="8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83"/>
      <c r="C617" s="1"/>
      <c r="D617" s="8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83"/>
      <c r="C618" s="1"/>
      <c r="D618" s="8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83"/>
      <c r="C619" s="1"/>
      <c r="D619" s="8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83"/>
      <c r="C620" s="1"/>
      <c r="D620" s="8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83"/>
      <c r="C621" s="1"/>
      <c r="D621" s="8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83"/>
      <c r="C622" s="1"/>
      <c r="D622" s="8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83"/>
      <c r="C623" s="1"/>
      <c r="D623" s="8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83"/>
      <c r="C624" s="1"/>
      <c r="D624" s="8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83"/>
      <c r="C625" s="1"/>
      <c r="D625" s="8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83"/>
      <c r="C626" s="1"/>
      <c r="D626" s="8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83"/>
      <c r="C627" s="1"/>
      <c r="D627" s="8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83"/>
      <c r="C628" s="1"/>
      <c r="D628" s="8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83"/>
      <c r="C629" s="1"/>
      <c r="D629" s="8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83"/>
      <c r="C630" s="1"/>
      <c r="D630" s="8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83"/>
      <c r="C631" s="1"/>
      <c r="D631" s="8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83"/>
      <c r="C632" s="1"/>
      <c r="D632" s="8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83"/>
      <c r="C633" s="1"/>
      <c r="D633" s="8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83"/>
      <c r="C634" s="1"/>
      <c r="D634" s="8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83"/>
      <c r="C635" s="1"/>
      <c r="D635" s="8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83"/>
      <c r="C636" s="1"/>
      <c r="D636" s="8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83"/>
      <c r="C637" s="1"/>
      <c r="D637" s="8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83"/>
      <c r="C638" s="1"/>
      <c r="D638" s="8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83"/>
      <c r="C639" s="1"/>
      <c r="D639" s="8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83"/>
      <c r="C640" s="1"/>
      <c r="D640" s="8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83"/>
      <c r="C641" s="1"/>
      <c r="D641" s="8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83"/>
      <c r="C642" s="1"/>
      <c r="D642" s="8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83"/>
      <c r="C643" s="1"/>
      <c r="D643" s="8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83"/>
      <c r="C644" s="1"/>
      <c r="D644" s="8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83"/>
      <c r="C645" s="1"/>
      <c r="D645" s="8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83"/>
      <c r="C646" s="1"/>
      <c r="D646" s="8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83"/>
      <c r="C647" s="1"/>
      <c r="D647" s="8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83"/>
      <c r="C648" s="1"/>
      <c r="D648" s="8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83"/>
      <c r="C649" s="1"/>
      <c r="D649" s="8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83"/>
      <c r="C650" s="1"/>
      <c r="D650" s="8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83"/>
      <c r="C651" s="1"/>
      <c r="D651" s="8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83"/>
      <c r="C652" s="1"/>
      <c r="D652" s="8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83"/>
      <c r="C653" s="1"/>
      <c r="D653" s="8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83"/>
      <c r="C654" s="1"/>
      <c r="D654" s="8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83"/>
      <c r="C655" s="1"/>
      <c r="D655" s="8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83"/>
      <c r="C656" s="1"/>
      <c r="D656" s="8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83"/>
      <c r="C657" s="1"/>
      <c r="D657" s="8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83"/>
      <c r="C658" s="1"/>
      <c r="D658" s="8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83"/>
      <c r="C659" s="1"/>
      <c r="D659" s="8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83"/>
      <c r="C660" s="1"/>
      <c r="D660" s="8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83"/>
      <c r="C661" s="1"/>
      <c r="D661" s="8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83"/>
      <c r="C662" s="1"/>
      <c r="D662" s="8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83"/>
      <c r="C663" s="1"/>
      <c r="D663" s="8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83"/>
      <c r="C664" s="1"/>
      <c r="D664" s="8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83"/>
      <c r="C665" s="1"/>
      <c r="D665" s="8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83"/>
      <c r="C666" s="1"/>
      <c r="D666" s="8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83"/>
      <c r="C667" s="1"/>
      <c r="D667" s="8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83"/>
      <c r="C668" s="1"/>
      <c r="D668" s="8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83"/>
      <c r="C669" s="1"/>
      <c r="D669" s="8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83"/>
      <c r="C670" s="1"/>
      <c r="D670" s="8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83"/>
      <c r="C671" s="1"/>
      <c r="D671" s="8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83"/>
      <c r="C672" s="1"/>
      <c r="D672" s="8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83"/>
      <c r="C673" s="1"/>
      <c r="D673" s="8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83"/>
      <c r="C674" s="1"/>
      <c r="D674" s="8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83"/>
      <c r="C675" s="1"/>
      <c r="D675" s="8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83"/>
      <c r="C676" s="1"/>
      <c r="D676" s="8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83"/>
      <c r="C677" s="1"/>
      <c r="D677" s="8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83"/>
      <c r="C678" s="1"/>
      <c r="D678" s="8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83"/>
      <c r="C679" s="1"/>
      <c r="D679" s="8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83"/>
      <c r="C680" s="1"/>
      <c r="D680" s="8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83"/>
      <c r="C681" s="1"/>
      <c r="D681" s="8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83"/>
      <c r="C682" s="1"/>
      <c r="D682" s="8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83"/>
      <c r="C683" s="1"/>
      <c r="D683" s="8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83"/>
      <c r="C684" s="1"/>
      <c r="D684" s="8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83"/>
      <c r="C685" s="1"/>
      <c r="D685" s="8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83"/>
      <c r="C686" s="1"/>
      <c r="D686" s="8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83"/>
      <c r="C687" s="1"/>
      <c r="D687" s="8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83"/>
      <c r="C688" s="1"/>
      <c r="D688" s="8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83"/>
      <c r="C689" s="1"/>
      <c r="D689" s="8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83"/>
      <c r="C690" s="1"/>
      <c r="D690" s="8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83"/>
      <c r="C691" s="1"/>
      <c r="D691" s="8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83"/>
      <c r="C692" s="1"/>
      <c r="D692" s="8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83"/>
      <c r="C693" s="1"/>
      <c r="D693" s="8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83"/>
      <c r="C694" s="1"/>
      <c r="D694" s="8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83"/>
      <c r="C695" s="1"/>
      <c r="D695" s="8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83"/>
      <c r="C696" s="1"/>
      <c r="D696" s="8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83"/>
      <c r="C697" s="1"/>
      <c r="D697" s="8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83"/>
      <c r="C698" s="1"/>
      <c r="D698" s="8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83"/>
      <c r="C699" s="1"/>
      <c r="D699" s="8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83"/>
      <c r="C700" s="1"/>
      <c r="D700" s="8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83"/>
      <c r="C701" s="1"/>
      <c r="D701" s="8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83"/>
      <c r="C702" s="1"/>
      <c r="D702" s="8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83"/>
      <c r="C703" s="1"/>
      <c r="D703" s="8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83"/>
      <c r="C704" s="1"/>
      <c r="D704" s="8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83"/>
      <c r="C705" s="1"/>
      <c r="D705" s="8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83"/>
      <c r="C706" s="1"/>
      <c r="D706" s="8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83"/>
      <c r="C707" s="1"/>
      <c r="D707" s="8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83"/>
      <c r="C708" s="1"/>
      <c r="D708" s="8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83"/>
      <c r="C709" s="1"/>
      <c r="D709" s="8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83"/>
      <c r="C710" s="1"/>
      <c r="D710" s="8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83"/>
      <c r="C711" s="1"/>
      <c r="D711" s="8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83"/>
      <c r="C712" s="1"/>
      <c r="D712" s="8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83"/>
      <c r="C713" s="1"/>
      <c r="D713" s="8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83"/>
      <c r="C714" s="1"/>
      <c r="D714" s="8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83"/>
      <c r="C715" s="1"/>
      <c r="D715" s="8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83"/>
      <c r="C716" s="1"/>
      <c r="D716" s="8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83"/>
      <c r="C717" s="1"/>
      <c r="D717" s="8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83"/>
      <c r="C718" s="1"/>
      <c r="D718" s="8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83"/>
      <c r="C719" s="1"/>
      <c r="D719" s="8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83"/>
      <c r="C720" s="1"/>
      <c r="D720" s="8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83"/>
      <c r="C721" s="1"/>
      <c r="D721" s="8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83"/>
      <c r="C722" s="1"/>
      <c r="D722" s="8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83"/>
      <c r="C723" s="1"/>
      <c r="D723" s="8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83"/>
      <c r="C724" s="1"/>
      <c r="D724" s="8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83"/>
      <c r="C725" s="1"/>
      <c r="D725" s="8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83"/>
      <c r="C726" s="1"/>
      <c r="D726" s="8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83"/>
      <c r="C727" s="1"/>
      <c r="D727" s="8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83"/>
      <c r="C728" s="1"/>
      <c r="D728" s="8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83"/>
      <c r="C729" s="1"/>
      <c r="D729" s="8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83"/>
      <c r="C730" s="1"/>
      <c r="D730" s="8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83"/>
      <c r="C731" s="1"/>
      <c r="D731" s="8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83"/>
      <c r="C732" s="1"/>
      <c r="D732" s="8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83"/>
      <c r="C733" s="1"/>
      <c r="D733" s="8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83"/>
      <c r="C734" s="1"/>
      <c r="D734" s="8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83"/>
      <c r="C735" s="1"/>
      <c r="D735" s="8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83"/>
      <c r="C736" s="1"/>
      <c r="D736" s="8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83"/>
      <c r="C737" s="1"/>
      <c r="D737" s="8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83"/>
      <c r="C738" s="1"/>
      <c r="D738" s="8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83"/>
      <c r="C739" s="1"/>
      <c r="D739" s="8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83"/>
      <c r="C740" s="1"/>
      <c r="D740" s="8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83"/>
      <c r="C741" s="1"/>
      <c r="D741" s="8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83"/>
      <c r="C742" s="1"/>
      <c r="D742" s="8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83"/>
      <c r="C743" s="1"/>
      <c r="D743" s="8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83"/>
      <c r="C744" s="1"/>
      <c r="D744" s="8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83"/>
      <c r="C745" s="1"/>
      <c r="D745" s="8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83"/>
      <c r="C746" s="1"/>
      <c r="D746" s="8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83"/>
      <c r="C747" s="1"/>
      <c r="D747" s="8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83"/>
      <c r="C748" s="1"/>
      <c r="D748" s="8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83"/>
      <c r="C749" s="1"/>
      <c r="D749" s="8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83"/>
      <c r="C750" s="1"/>
      <c r="D750" s="8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83"/>
      <c r="C751" s="1"/>
      <c r="D751" s="8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83"/>
      <c r="C752" s="1"/>
      <c r="D752" s="8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83"/>
      <c r="C753" s="1"/>
      <c r="D753" s="8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83"/>
      <c r="C754" s="1"/>
      <c r="D754" s="8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83"/>
      <c r="C755" s="1"/>
      <c r="D755" s="8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83"/>
      <c r="C756" s="1"/>
      <c r="D756" s="8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83"/>
      <c r="C757" s="1"/>
      <c r="D757" s="8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83"/>
      <c r="C758" s="1"/>
      <c r="D758" s="8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83"/>
      <c r="C759" s="1"/>
      <c r="D759" s="8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83"/>
      <c r="C760" s="1"/>
      <c r="D760" s="8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83"/>
      <c r="C761" s="1"/>
      <c r="D761" s="8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83"/>
      <c r="C762" s="1"/>
      <c r="D762" s="8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83"/>
      <c r="C763" s="1"/>
      <c r="D763" s="8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83"/>
      <c r="C764" s="1"/>
      <c r="D764" s="8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83"/>
      <c r="C765" s="1"/>
      <c r="D765" s="8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83"/>
      <c r="C766" s="1"/>
      <c r="D766" s="8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83"/>
      <c r="C767" s="1"/>
      <c r="D767" s="8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83"/>
      <c r="C768" s="1"/>
      <c r="D768" s="8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83"/>
      <c r="C769" s="1"/>
      <c r="D769" s="8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83"/>
      <c r="C770" s="1"/>
      <c r="D770" s="8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83"/>
      <c r="C771" s="1"/>
      <c r="D771" s="8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83"/>
      <c r="C772" s="1"/>
      <c r="D772" s="8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83"/>
      <c r="C773" s="1"/>
      <c r="D773" s="8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83"/>
      <c r="C774" s="1"/>
      <c r="D774" s="8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83"/>
      <c r="C775" s="1"/>
      <c r="D775" s="8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83"/>
      <c r="C776" s="1"/>
      <c r="D776" s="8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83"/>
      <c r="C777" s="1"/>
      <c r="D777" s="8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83"/>
      <c r="C778" s="1"/>
      <c r="D778" s="8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83"/>
      <c r="C779" s="1"/>
      <c r="D779" s="8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83"/>
      <c r="C780" s="1"/>
      <c r="D780" s="8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83"/>
      <c r="C781" s="1"/>
      <c r="D781" s="8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83"/>
      <c r="C782" s="1"/>
      <c r="D782" s="8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83"/>
      <c r="C783" s="1"/>
      <c r="D783" s="8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83"/>
      <c r="C784" s="1"/>
      <c r="D784" s="8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83"/>
      <c r="C785" s="1"/>
      <c r="D785" s="8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83"/>
      <c r="C786" s="1"/>
      <c r="D786" s="8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83"/>
      <c r="C787" s="1"/>
      <c r="D787" s="8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83"/>
      <c r="C788" s="1"/>
      <c r="D788" s="8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83"/>
      <c r="C789" s="1"/>
      <c r="D789" s="8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83"/>
      <c r="C790" s="1"/>
      <c r="D790" s="8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83"/>
      <c r="C791" s="1"/>
      <c r="D791" s="8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83"/>
      <c r="C792" s="1"/>
      <c r="D792" s="8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83"/>
      <c r="C793" s="1"/>
      <c r="D793" s="8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83"/>
      <c r="C794" s="1"/>
      <c r="D794" s="8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83"/>
      <c r="C795" s="1"/>
      <c r="D795" s="8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83"/>
      <c r="C796" s="1"/>
      <c r="D796" s="8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83"/>
      <c r="C797" s="1"/>
      <c r="D797" s="8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83"/>
      <c r="C798" s="1"/>
      <c r="D798" s="8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83"/>
      <c r="C799" s="1"/>
      <c r="D799" s="8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83"/>
      <c r="C800" s="1"/>
      <c r="D800" s="8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83"/>
      <c r="C801" s="1"/>
      <c r="D801" s="8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83"/>
      <c r="C802" s="1"/>
      <c r="D802" s="8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83"/>
      <c r="C803" s="1"/>
      <c r="D803" s="8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83"/>
      <c r="C804" s="1"/>
      <c r="D804" s="8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83"/>
      <c r="C805" s="1"/>
      <c r="D805" s="8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83"/>
      <c r="C806" s="1"/>
      <c r="D806" s="8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83"/>
      <c r="C807" s="1"/>
      <c r="D807" s="8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83"/>
      <c r="C808" s="1"/>
      <c r="D808" s="8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83"/>
      <c r="C809" s="1"/>
      <c r="D809" s="8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83"/>
      <c r="C810" s="1"/>
      <c r="D810" s="8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83"/>
      <c r="C811" s="1"/>
      <c r="D811" s="8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83"/>
      <c r="C812" s="1"/>
      <c r="D812" s="8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83"/>
      <c r="C813" s="1"/>
      <c r="D813" s="8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83"/>
      <c r="C814" s="1"/>
      <c r="D814" s="8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83"/>
      <c r="C815" s="1"/>
      <c r="D815" s="8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83"/>
      <c r="C816" s="1"/>
      <c r="D816" s="8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83"/>
      <c r="C817" s="1"/>
      <c r="D817" s="8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83"/>
      <c r="C818" s="1"/>
      <c r="D818" s="8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83"/>
      <c r="C819" s="1"/>
      <c r="D819" s="8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83"/>
      <c r="C820" s="1"/>
      <c r="D820" s="8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83"/>
      <c r="C821" s="1"/>
      <c r="D821" s="8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83"/>
      <c r="C822" s="1"/>
      <c r="D822" s="8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83"/>
      <c r="C823" s="1"/>
      <c r="D823" s="8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83"/>
      <c r="C824" s="1"/>
      <c r="D824" s="8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83"/>
      <c r="C825" s="1"/>
      <c r="D825" s="8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83"/>
      <c r="C826" s="1"/>
      <c r="D826" s="8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83"/>
      <c r="C827" s="1"/>
      <c r="D827" s="8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83"/>
      <c r="C828" s="1"/>
      <c r="D828" s="8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83"/>
      <c r="C829" s="1"/>
      <c r="D829" s="8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83"/>
      <c r="C830" s="1"/>
      <c r="D830" s="8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83"/>
      <c r="C831" s="1"/>
      <c r="D831" s="8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83"/>
      <c r="C832" s="1"/>
      <c r="D832" s="8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83"/>
      <c r="C833" s="1"/>
      <c r="D833" s="8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83"/>
      <c r="C834" s="1"/>
      <c r="D834" s="8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83"/>
      <c r="C835" s="1"/>
      <c r="D835" s="8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83"/>
      <c r="C836" s="1"/>
      <c r="D836" s="8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83"/>
      <c r="C837" s="1"/>
      <c r="D837" s="8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83"/>
      <c r="C838" s="1"/>
      <c r="D838" s="8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83"/>
      <c r="C839" s="1"/>
      <c r="D839" s="8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83"/>
      <c r="C840" s="1"/>
      <c r="D840" s="8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83"/>
      <c r="C841" s="1"/>
      <c r="D841" s="8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83"/>
      <c r="C842" s="1"/>
      <c r="D842" s="8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83"/>
      <c r="C843" s="1"/>
      <c r="D843" s="8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83"/>
      <c r="C844" s="1"/>
      <c r="D844" s="8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83"/>
      <c r="C845" s="1"/>
      <c r="D845" s="8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83"/>
      <c r="C846" s="1"/>
      <c r="D846" s="8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83"/>
      <c r="C847" s="1"/>
      <c r="D847" s="8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83"/>
      <c r="C848" s="1"/>
      <c r="D848" s="8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83"/>
      <c r="C849" s="1"/>
      <c r="D849" s="8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83"/>
      <c r="C850" s="1"/>
      <c r="D850" s="8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83"/>
      <c r="C851" s="1"/>
      <c r="D851" s="8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83"/>
      <c r="C852" s="1"/>
      <c r="D852" s="8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83"/>
      <c r="C853" s="1"/>
      <c r="D853" s="8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83"/>
      <c r="C854" s="1"/>
      <c r="D854" s="8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83"/>
      <c r="C855" s="1"/>
      <c r="D855" s="8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83"/>
      <c r="C856" s="1"/>
      <c r="D856" s="8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83"/>
      <c r="C857" s="1"/>
      <c r="D857" s="8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83"/>
      <c r="C858" s="1"/>
      <c r="D858" s="8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83"/>
      <c r="C859" s="1"/>
      <c r="D859" s="8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83"/>
      <c r="C860" s="1"/>
      <c r="D860" s="8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83"/>
      <c r="C861" s="1"/>
      <c r="D861" s="8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83"/>
      <c r="C862" s="1"/>
      <c r="D862" s="8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83"/>
      <c r="C863" s="1"/>
      <c r="D863" s="8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83"/>
      <c r="C864" s="1"/>
      <c r="D864" s="8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83"/>
      <c r="C865" s="1"/>
      <c r="D865" s="8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83"/>
      <c r="C866" s="1"/>
      <c r="D866" s="8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83"/>
      <c r="C867" s="1"/>
      <c r="D867" s="8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83"/>
      <c r="C868" s="1"/>
      <c r="D868" s="8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83"/>
      <c r="C869" s="1"/>
      <c r="D869" s="8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83"/>
      <c r="C870" s="1"/>
      <c r="D870" s="8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83"/>
      <c r="C871" s="1"/>
      <c r="D871" s="8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83"/>
      <c r="C872" s="1"/>
      <c r="D872" s="8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83"/>
      <c r="C873" s="1"/>
      <c r="D873" s="8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83"/>
      <c r="C874" s="1"/>
      <c r="D874" s="8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83"/>
      <c r="C875" s="1"/>
      <c r="D875" s="8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83"/>
      <c r="C876" s="1"/>
      <c r="D876" s="8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83"/>
      <c r="C877" s="1"/>
      <c r="D877" s="8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83"/>
      <c r="C878" s="1"/>
      <c r="D878" s="8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83"/>
      <c r="C879" s="1"/>
      <c r="D879" s="8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83"/>
      <c r="C880" s="1"/>
      <c r="D880" s="8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83"/>
      <c r="C881" s="1"/>
      <c r="D881" s="8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83"/>
      <c r="C882" s="1"/>
      <c r="D882" s="8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83"/>
      <c r="C883" s="1"/>
      <c r="D883" s="8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83"/>
      <c r="C884" s="1"/>
      <c r="D884" s="8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83"/>
      <c r="C885" s="1"/>
      <c r="D885" s="8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83"/>
      <c r="C886" s="1"/>
      <c r="D886" s="8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83"/>
      <c r="C887" s="1"/>
      <c r="D887" s="8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83"/>
      <c r="C888" s="1"/>
      <c r="D888" s="8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83"/>
      <c r="C889" s="1"/>
      <c r="D889" s="8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83"/>
      <c r="C890" s="1"/>
      <c r="D890" s="8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83"/>
      <c r="C891" s="1"/>
      <c r="D891" s="8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83"/>
      <c r="C892" s="1"/>
      <c r="D892" s="8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83"/>
      <c r="C893" s="1"/>
      <c r="D893" s="8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83"/>
      <c r="C894" s="1"/>
      <c r="D894" s="8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83"/>
      <c r="C895" s="1"/>
      <c r="D895" s="8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83"/>
      <c r="C896" s="1"/>
      <c r="D896" s="8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83"/>
      <c r="C897" s="1"/>
      <c r="D897" s="8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83"/>
      <c r="C898" s="1"/>
      <c r="D898" s="8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83"/>
      <c r="C899" s="1"/>
      <c r="D899" s="8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83"/>
      <c r="C900" s="1"/>
      <c r="D900" s="8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83"/>
      <c r="C901" s="1"/>
      <c r="D901" s="8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83"/>
      <c r="C902" s="1"/>
      <c r="D902" s="8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83"/>
      <c r="C903" s="1"/>
      <c r="D903" s="8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83"/>
      <c r="C904" s="1"/>
      <c r="D904" s="8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83"/>
      <c r="C905" s="1"/>
      <c r="D905" s="8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83"/>
      <c r="C906" s="1"/>
      <c r="D906" s="8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83"/>
      <c r="C907" s="1"/>
      <c r="D907" s="8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83"/>
      <c r="C908" s="1"/>
      <c r="D908" s="8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83"/>
      <c r="C909" s="1"/>
      <c r="D909" s="8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83"/>
      <c r="C910" s="1"/>
      <c r="D910" s="8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83"/>
      <c r="C911" s="1"/>
      <c r="D911" s="8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83"/>
      <c r="C912" s="1"/>
      <c r="D912" s="8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83"/>
      <c r="C913" s="1"/>
      <c r="D913" s="8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83"/>
      <c r="C914" s="1"/>
      <c r="D914" s="8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83"/>
      <c r="C915" s="1"/>
      <c r="D915" s="8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83"/>
      <c r="C916" s="1"/>
      <c r="D916" s="8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83"/>
      <c r="C917" s="1"/>
      <c r="D917" s="8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83"/>
      <c r="C918" s="1"/>
      <c r="D918" s="8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83"/>
      <c r="C919" s="1"/>
      <c r="D919" s="8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83"/>
      <c r="C920" s="1"/>
      <c r="D920" s="8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83"/>
      <c r="C921" s="1"/>
      <c r="D921" s="8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83"/>
      <c r="C922" s="1"/>
      <c r="D922" s="8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83"/>
      <c r="C923" s="1"/>
      <c r="D923" s="8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83"/>
      <c r="C924" s="1"/>
      <c r="D924" s="8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83"/>
      <c r="C925" s="1"/>
      <c r="D925" s="8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83"/>
      <c r="C926" s="1"/>
      <c r="D926" s="8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83"/>
      <c r="C927" s="1"/>
      <c r="D927" s="8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83"/>
      <c r="C928" s="1"/>
      <c r="D928" s="8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83"/>
      <c r="C929" s="1"/>
      <c r="D929" s="8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83"/>
      <c r="C930" s="1"/>
      <c r="D930" s="8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83"/>
      <c r="C931" s="1"/>
      <c r="D931" s="8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83"/>
      <c r="C932" s="1"/>
      <c r="D932" s="8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83"/>
      <c r="C933" s="1"/>
      <c r="D933" s="8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83"/>
      <c r="C934" s="1"/>
      <c r="D934" s="8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83"/>
      <c r="C935" s="1"/>
      <c r="D935" s="8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83"/>
      <c r="C936" s="1"/>
      <c r="D936" s="8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83"/>
      <c r="C937" s="1"/>
      <c r="D937" s="8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83"/>
      <c r="C938" s="1"/>
      <c r="D938" s="8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83"/>
      <c r="C939" s="1"/>
      <c r="D939" s="8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83"/>
      <c r="C940" s="1"/>
      <c r="D940" s="8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83"/>
      <c r="C941" s="1"/>
      <c r="D941" s="8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83"/>
      <c r="C942" s="1"/>
      <c r="D942" s="8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83"/>
      <c r="C943" s="1"/>
      <c r="D943" s="8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83"/>
      <c r="C944" s="1"/>
      <c r="D944" s="8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83"/>
      <c r="C945" s="1"/>
      <c r="D945" s="8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83"/>
      <c r="C946" s="1"/>
      <c r="D946" s="8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83"/>
      <c r="C947" s="1"/>
      <c r="D947" s="8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83"/>
      <c r="C948" s="1"/>
      <c r="D948" s="8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83"/>
      <c r="C949" s="1"/>
      <c r="D949" s="8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83"/>
      <c r="C950" s="1"/>
      <c r="D950" s="8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83"/>
      <c r="C951" s="1"/>
      <c r="D951" s="8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83"/>
      <c r="C952" s="1"/>
      <c r="D952" s="8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83"/>
      <c r="C953" s="1"/>
      <c r="D953" s="8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83"/>
      <c r="C954" s="1"/>
      <c r="D954" s="8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83"/>
      <c r="C955" s="1"/>
      <c r="D955" s="8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83"/>
      <c r="C956" s="1"/>
      <c r="D956" s="8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83"/>
      <c r="C957" s="1"/>
      <c r="D957" s="8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83"/>
      <c r="C958" s="1"/>
      <c r="D958" s="8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83"/>
      <c r="C959" s="1"/>
      <c r="D959" s="8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83"/>
      <c r="C960" s="1"/>
      <c r="D960" s="8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83"/>
      <c r="C961" s="1"/>
      <c r="D961" s="8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83"/>
      <c r="C962" s="1"/>
      <c r="D962" s="8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83"/>
      <c r="C963" s="1"/>
      <c r="D963" s="8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83"/>
      <c r="C964" s="1"/>
      <c r="D964" s="8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83"/>
      <c r="C965" s="1"/>
      <c r="D965" s="8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83"/>
      <c r="C966" s="1"/>
      <c r="D966" s="8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83"/>
      <c r="C967" s="1"/>
      <c r="D967" s="8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83"/>
      <c r="C968" s="1"/>
      <c r="D968" s="8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83"/>
      <c r="C969" s="1"/>
      <c r="D969" s="8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83"/>
      <c r="C970" s="1"/>
      <c r="D970" s="8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83"/>
      <c r="C971" s="1"/>
      <c r="D971" s="8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83"/>
      <c r="C972" s="1"/>
      <c r="D972" s="8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83"/>
      <c r="C973" s="1"/>
      <c r="D973" s="8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83"/>
      <c r="C974" s="1"/>
      <c r="D974" s="8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83"/>
      <c r="C975" s="1"/>
      <c r="D975" s="8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83"/>
      <c r="C976" s="1"/>
      <c r="D976" s="8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83"/>
      <c r="C977" s="1"/>
      <c r="D977" s="8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83"/>
      <c r="C978" s="1"/>
      <c r="D978" s="8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83"/>
      <c r="C979" s="1"/>
      <c r="D979" s="8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83"/>
      <c r="C980" s="1"/>
      <c r="D980" s="8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83"/>
      <c r="C981" s="1"/>
      <c r="D981" s="8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83"/>
      <c r="C982" s="1"/>
      <c r="D982" s="8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83"/>
      <c r="C983" s="1"/>
      <c r="D983" s="8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83"/>
      <c r="C984" s="1"/>
      <c r="D984" s="8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83"/>
      <c r="C985" s="1"/>
      <c r="D985" s="8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83"/>
      <c r="C986" s="1"/>
      <c r="D986" s="8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83"/>
      <c r="C987" s="1"/>
      <c r="D987" s="8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83"/>
      <c r="C988" s="1"/>
      <c r="D988" s="8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83"/>
      <c r="C989" s="1"/>
      <c r="D989" s="8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83"/>
      <c r="C990" s="1"/>
      <c r="D990" s="8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83"/>
      <c r="C991" s="1"/>
      <c r="D991" s="8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83"/>
      <c r="C992" s="1"/>
      <c r="D992" s="8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83"/>
      <c r="C993" s="1"/>
      <c r="D993" s="8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83"/>
      <c r="C994" s="1"/>
      <c r="D994" s="8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83"/>
      <c r="C995" s="1"/>
      <c r="D995" s="8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83"/>
      <c r="C996" s="1"/>
      <c r="D996" s="8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83"/>
      <c r="C997" s="1"/>
      <c r="D997" s="8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83"/>
      <c r="C998" s="1"/>
      <c r="D998" s="8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83"/>
      <c r="C999" s="1"/>
      <c r="D999" s="8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83"/>
      <c r="C1000" s="1"/>
      <c r="D1000" s="8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1:L1"/>
    <mergeCell ref="B2:L2"/>
    <mergeCell ref="C5:E5"/>
    <mergeCell ref="F5:H5"/>
    <mergeCell ref="I5:K5"/>
    <mergeCell ref="B3:L3"/>
    <mergeCell ref="B4:L4"/>
    <mergeCell ref="A7:B7"/>
    <mergeCell ref="A18:B18"/>
    <mergeCell ref="A19:B19"/>
    <mergeCell ref="A30:B30"/>
    <mergeCell ref="A31:B31"/>
    <mergeCell ref="A42:B42"/>
    <mergeCell ref="A54:B54"/>
    <mergeCell ref="A55:B55"/>
    <mergeCell ref="A66:B66"/>
    <mergeCell ref="A67:B67"/>
    <mergeCell ref="A78:B78"/>
    <mergeCell ref="A90:B90"/>
    <mergeCell ref="A91:H91"/>
    <mergeCell ref="A92:G92"/>
    <mergeCell ref="A99:B99"/>
    <mergeCell ref="C99:E99"/>
    <mergeCell ref="A93:H93"/>
    <mergeCell ref="A94:H94"/>
    <mergeCell ref="A95:H95"/>
    <mergeCell ref="A96:B96"/>
    <mergeCell ref="A97:B97"/>
    <mergeCell ref="A98:B98"/>
    <mergeCell ref="C98:E98"/>
  </mergeCells>
  <dataValidations count="2">
    <dataValidation type="list" allowBlank="1" showErrorMessage="1" sqref="D8:D17 D20:D29 D32:D41 D44:D53 D56:D65 D68:D77 D80:D89" xr:uid="{00000000-0002-0000-0200-000000000000}">
      <formula1>$U$6:$U$13</formula1>
    </dataValidation>
    <dataValidation type="decimal" allowBlank="1" showInputMessage="1" showErrorMessage="1" prompt="Indirect Costs - Valid Indirect cost rates are between 0 - 15%" sqref="H92" xr:uid="{00000000-0002-0000-0200-000001000000}">
      <formula1>0</formula1>
      <formula2>0.15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Wolf, Kristina@BOF</cp:lastModifiedBy>
  <dcterms:created xsi:type="dcterms:W3CDTF">2014-12-06T04:41:55Z</dcterms:created>
  <dcterms:modified xsi:type="dcterms:W3CDTF">2025-08-22T04:14:57Z</dcterms:modified>
</cp:coreProperties>
</file>